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DieseArbeitsmappe" defaultThemeVersion="124226"/>
  <mc:AlternateContent xmlns:mc="http://schemas.openxmlformats.org/markup-compatibility/2006">
    <mc:Choice Requires="x15">
      <x15ac:absPath xmlns:x15ac="http://schemas.microsoft.com/office/spreadsheetml/2010/11/ac" url="C:\Users\Babsi\Desktop\"/>
    </mc:Choice>
  </mc:AlternateContent>
  <xr:revisionPtr revIDLastSave="0" documentId="13_ncr:1_{C61EB1A5-2FFD-4B8A-B022-F12B4B612399}" xr6:coauthVersionLast="47" xr6:coauthVersionMax="47" xr10:uidLastSave="{00000000-0000-0000-0000-000000000000}"/>
  <bookViews>
    <workbookView xWindow="-110" yWindow="-110" windowWidth="19420" windowHeight="10420" activeTab="1" xr2:uid="{00000000-000D-0000-FFFF-FFFF00000000}"/>
  </bookViews>
  <sheets>
    <sheet name="ReadMe" sheetId="1" r:id="rId1"/>
    <sheet name="Anleitung" sheetId="16" r:id="rId2"/>
    <sheet name="Angebot Vorlage" sheetId="9" r:id="rId3"/>
    <sheet name="Angebot 1" sheetId="14" r:id="rId4"/>
    <sheet name="Version UZ" sheetId="15" r:id="rId5"/>
    <sheet name="Hilfsblatt Cockpit" sheetId="3" r:id="rId6"/>
  </sheets>
  <definedNames>
    <definedName name="_xlnm.Print_Area" localSheetId="2">'Angebot Vorlage'!$B$6:$L$34</definedName>
    <definedName name="_xlnm.Print_Area" localSheetId="1">Anleitung!$A$1:$A$7</definedName>
    <definedName name="_xlnm.Print_Area" localSheetId="0">ReadMe!$A$1:$B$14</definedName>
    <definedName name="_xlnm.Print_Area" localSheetId="4">'Version UZ'!$B$8:$M$57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15" l="1"/>
  <c r="I58" i="15"/>
  <c r="I59" i="15"/>
  <c r="H58" i="15"/>
  <c r="H59" i="15"/>
  <c r="G58" i="15"/>
  <c r="G59" i="15"/>
  <c r="E58" i="15"/>
  <c r="E59" i="15"/>
  <c r="J58" i="15"/>
  <c r="J59" i="15"/>
  <c r="F58" i="15"/>
  <c r="F59" i="15"/>
  <c r="D58" i="15"/>
  <c r="D59" i="15"/>
  <c r="V55" i="15"/>
  <c r="U55" i="15"/>
  <c r="T55" i="15"/>
  <c r="S55" i="15"/>
  <c r="R55" i="15"/>
  <c r="Q55" i="15"/>
  <c r="P55" i="15"/>
  <c r="W55" i="15"/>
  <c r="V48" i="15"/>
  <c r="U48" i="15"/>
  <c r="T48" i="15"/>
  <c r="S48" i="15"/>
  <c r="R48" i="15"/>
  <c r="Q48" i="15"/>
  <c r="P48" i="15"/>
  <c r="W48" i="15"/>
  <c r="V44" i="15"/>
  <c r="U44" i="15"/>
  <c r="T44" i="15"/>
  <c r="S44" i="15"/>
  <c r="R44" i="15"/>
  <c r="Q44" i="15"/>
  <c r="P44" i="15"/>
  <c r="W44" i="15"/>
  <c r="V39" i="15"/>
  <c r="U39" i="15"/>
  <c r="T39" i="15"/>
  <c r="S39" i="15"/>
  <c r="R39" i="15"/>
  <c r="Q39" i="15"/>
  <c r="P39" i="15"/>
  <c r="W39" i="15"/>
  <c r="V35" i="15"/>
  <c r="U35" i="15"/>
  <c r="T35" i="15"/>
  <c r="S35" i="15"/>
  <c r="R35" i="15"/>
  <c r="Q35" i="15"/>
  <c r="P35" i="15"/>
  <c r="W35" i="15"/>
  <c r="V33" i="15"/>
  <c r="U33" i="15"/>
  <c r="T33" i="15"/>
  <c r="S33" i="15"/>
  <c r="R33" i="15"/>
  <c r="Q33" i="15"/>
  <c r="P33" i="15"/>
  <c r="W33" i="15"/>
  <c r="V30" i="15"/>
  <c r="U30" i="15"/>
  <c r="T30" i="15"/>
  <c r="S30" i="15"/>
  <c r="R30" i="15"/>
  <c r="Q30" i="15"/>
  <c r="P30" i="15"/>
  <c r="W30" i="15"/>
  <c r="V26" i="15"/>
  <c r="U26" i="15"/>
  <c r="T26" i="15"/>
  <c r="S26" i="15"/>
  <c r="R26" i="15"/>
  <c r="Q26" i="15"/>
  <c r="P26" i="15"/>
  <c r="W26" i="15"/>
  <c r="V22" i="15"/>
  <c r="U22" i="15"/>
  <c r="T22" i="15"/>
  <c r="S22" i="15"/>
  <c r="R22" i="15"/>
  <c r="Q22" i="15"/>
  <c r="P22" i="15"/>
  <c r="W22" i="15"/>
  <c r="V18" i="15"/>
  <c r="U18" i="15"/>
  <c r="T18" i="15"/>
  <c r="S18" i="15"/>
  <c r="R18" i="15"/>
  <c r="Q18" i="15"/>
  <c r="P18" i="15"/>
  <c r="W18" i="15"/>
  <c r="V15" i="15"/>
  <c r="U15" i="15"/>
  <c r="T15" i="15"/>
  <c r="S15" i="15"/>
  <c r="R15" i="15"/>
  <c r="Q15" i="15"/>
  <c r="P15" i="15"/>
  <c r="W15" i="15"/>
  <c r="V12" i="15"/>
  <c r="U12" i="15"/>
  <c r="T12" i="15"/>
  <c r="S12" i="15"/>
  <c r="R12" i="15"/>
  <c r="Q12" i="15"/>
  <c r="P12" i="15"/>
  <c r="W12" i="15"/>
  <c r="M36" i="14"/>
  <c r="I35" i="14"/>
  <c r="I36" i="14"/>
  <c r="H35" i="14"/>
  <c r="H36" i="14"/>
  <c r="G35" i="14"/>
  <c r="G36" i="14"/>
  <c r="F35" i="14"/>
  <c r="F36" i="14"/>
  <c r="D35" i="14"/>
  <c r="D36" i="14"/>
  <c r="J35" i="14"/>
  <c r="J36" i="14"/>
  <c r="E35" i="14"/>
  <c r="E36" i="14"/>
  <c r="U33" i="14"/>
  <c r="T33" i="14"/>
  <c r="S33" i="14"/>
  <c r="R33" i="14"/>
  <c r="Q33" i="14"/>
  <c r="P33" i="14"/>
  <c r="O33" i="14"/>
  <c r="V33" i="14"/>
  <c r="U31" i="14"/>
  <c r="T31" i="14"/>
  <c r="S31" i="14"/>
  <c r="R31" i="14"/>
  <c r="Q31" i="14"/>
  <c r="P31" i="14"/>
  <c r="O31" i="14"/>
  <c r="V31" i="14"/>
  <c r="U29" i="14"/>
  <c r="T29" i="14"/>
  <c r="S29" i="14"/>
  <c r="R29" i="14"/>
  <c r="Q29" i="14"/>
  <c r="P29" i="14"/>
  <c r="O29" i="14"/>
  <c r="V29" i="14"/>
  <c r="U27" i="14"/>
  <c r="T27" i="14"/>
  <c r="S27" i="14"/>
  <c r="R27" i="14"/>
  <c r="Q27" i="14"/>
  <c r="P27" i="14"/>
  <c r="O27" i="14"/>
  <c r="V27" i="14"/>
  <c r="U25" i="14"/>
  <c r="T25" i="14"/>
  <c r="S25" i="14"/>
  <c r="R25" i="14"/>
  <c r="Q25" i="14"/>
  <c r="P25" i="14"/>
  <c r="O25" i="14"/>
  <c r="V25" i="14"/>
  <c r="U23" i="14"/>
  <c r="T23" i="14"/>
  <c r="S23" i="14"/>
  <c r="R23" i="14"/>
  <c r="Q23" i="14"/>
  <c r="P23" i="14"/>
  <c r="O23" i="14"/>
  <c r="V23" i="14"/>
  <c r="U21" i="14"/>
  <c r="T21" i="14"/>
  <c r="S21" i="14"/>
  <c r="R21" i="14"/>
  <c r="Q21" i="14"/>
  <c r="P21" i="14"/>
  <c r="O21" i="14"/>
  <c r="V21" i="14"/>
  <c r="U19" i="14"/>
  <c r="T19" i="14"/>
  <c r="S19" i="14"/>
  <c r="R19" i="14"/>
  <c r="Q19" i="14"/>
  <c r="P19" i="14"/>
  <c r="O19" i="14"/>
  <c r="V19" i="14"/>
  <c r="U17" i="14"/>
  <c r="T17" i="14"/>
  <c r="S17" i="14"/>
  <c r="R17" i="14"/>
  <c r="Q17" i="14"/>
  <c r="P17" i="14"/>
  <c r="O17" i="14"/>
  <c r="V17" i="14"/>
  <c r="U15" i="14"/>
  <c r="T15" i="14"/>
  <c r="S15" i="14"/>
  <c r="R15" i="14"/>
  <c r="Q15" i="14"/>
  <c r="P15" i="14"/>
  <c r="O15" i="14"/>
  <c r="V15" i="14"/>
  <c r="U13" i="14"/>
  <c r="T13" i="14"/>
  <c r="S13" i="14"/>
  <c r="R13" i="14"/>
  <c r="Q13" i="14"/>
  <c r="P13" i="14"/>
  <c r="O13" i="14"/>
  <c r="V13" i="14"/>
  <c r="U11" i="14"/>
  <c r="T11" i="14"/>
  <c r="S11" i="14"/>
  <c r="R11" i="14"/>
  <c r="Q11" i="14"/>
  <c r="P11" i="14"/>
  <c r="O11" i="14"/>
  <c r="V11" i="14"/>
  <c r="M59" i="15"/>
  <c r="D57" i="15"/>
  <c r="L36" i="14"/>
  <c r="D34" i="14"/>
  <c r="M36" i="9"/>
  <c r="J35" i="9"/>
  <c r="J36" i="9"/>
  <c r="G35" i="9"/>
  <c r="G36" i="9"/>
  <c r="F35" i="9"/>
  <c r="F36" i="9"/>
  <c r="I35" i="9"/>
  <c r="I36" i="9"/>
  <c r="H35" i="9"/>
  <c r="H36" i="9"/>
  <c r="E35" i="9"/>
  <c r="E36" i="9"/>
  <c r="D35" i="9"/>
  <c r="D36" i="9"/>
  <c r="U33" i="9"/>
  <c r="T33" i="9"/>
  <c r="S33" i="9"/>
  <c r="R33" i="9"/>
  <c r="Q33" i="9"/>
  <c r="P33" i="9"/>
  <c r="O33" i="9"/>
  <c r="V33" i="9"/>
  <c r="U31" i="9"/>
  <c r="T31" i="9"/>
  <c r="S31" i="9"/>
  <c r="R31" i="9"/>
  <c r="Q31" i="9"/>
  <c r="P31" i="9"/>
  <c r="O31" i="9"/>
  <c r="V31" i="9"/>
  <c r="U29" i="9"/>
  <c r="T29" i="9"/>
  <c r="S29" i="9"/>
  <c r="R29" i="9"/>
  <c r="Q29" i="9"/>
  <c r="P29" i="9"/>
  <c r="O29" i="9"/>
  <c r="V29" i="9"/>
  <c r="U27" i="9"/>
  <c r="T27" i="9"/>
  <c r="S27" i="9"/>
  <c r="R27" i="9"/>
  <c r="Q27" i="9"/>
  <c r="P27" i="9"/>
  <c r="O27" i="9"/>
  <c r="V27" i="9"/>
  <c r="U25" i="9"/>
  <c r="T25" i="9"/>
  <c r="S25" i="9"/>
  <c r="R25" i="9"/>
  <c r="Q25" i="9"/>
  <c r="P25" i="9"/>
  <c r="O25" i="9"/>
  <c r="V25" i="9"/>
  <c r="U23" i="9"/>
  <c r="T23" i="9"/>
  <c r="S23" i="9"/>
  <c r="R23" i="9"/>
  <c r="Q23" i="9"/>
  <c r="P23" i="9"/>
  <c r="O23" i="9"/>
  <c r="V23" i="9"/>
  <c r="U21" i="9"/>
  <c r="T21" i="9"/>
  <c r="S21" i="9"/>
  <c r="R21" i="9"/>
  <c r="Q21" i="9"/>
  <c r="P21" i="9"/>
  <c r="O21" i="9"/>
  <c r="V21" i="9"/>
  <c r="U19" i="9"/>
  <c r="T19" i="9"/>
  <c r="S19" i="9"/>
  <c r="R19" i="9"/>
  <c r="Q19" i="9"/>
  <c r="P19" i="9"/>
  <c r="O19" i="9"/>
  <c r="V19" i="9"/>
  <c r="U17" i="9"/>
  <c r="T17" i="9"/>
  <c r="S17" i="9"/>
  <c r="R17" i="9"/>
  <c r="Q17" i="9"/>
  <c r="P17" i="9"/>
  <c r="O17" i="9"/>
  <c r="V17" i="9"/>
  <c r="U15" i="9"/>
  <c r="T15" i="9"/>
  <c r="S15" i="9"/>
  <c r="R15" i="9"/>
  <c r="Q15" i="9"/>
  <c r="P15" i="9"/>
  <c r="O15" i="9"/>
  <c r="V15" i="9"/>
  <c r="U13" i="9"/>
  <c r="T13" i="9"/>
  <c r="S13" i="9"/>
  <c r="R13" i="9"/>
  <c r="Q13" i="9"/>
  <c r="P13" i="9"/>
  <c r="O13" i="9"/>
  <c r="V13" i="9"/>
  <c r="U11" i="9"/>
  <c r="T11" i="9"/>
  <c r="S11" i="9"/>
  <c r="R11" i="9"/>
  <c r="Q11" i="9"/>
  <c r="P11" i="9"/>
  <c r="O11" i="9"/>
  <c r="V11" i="9"/>
  <c r="L36" i="9"/>
  <c r="D34" i="9"/>
  <c r="U18" i="3"/>
  <c r="CA16" i="3"/>
  <c r="AW17" i="3"/>
  <c r="H17" i="3"/>
  <c r="D13" i="3"/>
  <c r="CH8" i="3"/>
  <c r="AJ7" i="3"/>
  <c r="AP11" i="3"/>
  <c r="BN9" i="3"/>
  <c r="BH12" i="3"/>
  <c r="AT8" i="3"/>
  <c r="CK10" i="3"/>
  <c r="BM5" i="3"/>
  <c r="CR18" i="3"/>
  <c r="BU17" i="3"/>
  <c r="R16" i="3"/>
  <c r="K16" i="3"/>
  <c r="D11" i="3"/>
  <c r="CF6" i="3"/>
  <c r="Y15" i="3"/>
  <c r="AL8" i="3"/>
  <c r="BP5" i="3"/>
  <c r="BD17" i="3"/>
  <c r="AD16" i="3"/>
  <c r="BY17" i="3"/>
  <c r="CR17" i="3"/>
  <c r="W14" i="3"/>
  <c r="S13" i="3"/>
  <c r="CD11" i="3"/>
  <c r="CW14" i="3"/>
  <c r="O10" i="3"/>
  <c r="AK9" i="3"/>
  <c r="BJ8" i="3"/>
  <c r="CT9" i="3"/>
  <c r="CE17" i="3"/>
  <c r="O17" i="3"/>
  <c r="BK17" i="3"/>
  <c r="BY16" i="3"/>
  <c r="CJ17" i="3"/>
  <c r="AZ5" i="3"/>
  <c r="AR11" i="3"/>
  <c r="BV11" i="3"/>
  <c r="CY5" i="3"/>
  <c r="AM6" i="3"/>
  <c r="J14" i="3"/>
  <c r="CS15" i="3"/>
  <c r="W5" i="3"/>
  <c r="U8" i="3"/>
  <c r="AT16" i="3"/>
  <c r="BV18" i="3"/>
  <c r="L9" i="3"/>
  <c r="BE13" i="3"/>
  <c r="CS5" i="3"/>
  <c r="R6" i="3"/>
  <c r="AK8" i="3"/>
  <c r="CR10" i="3"/>
  <c r="AS14" i="3"/>
  <c r="G6" i="3"/>
  <c r="BN7" i="3"/>
  <c r="AR7" i="3"/>
  <c r="BI6" i="3"/>
  <c r="BL12" i="3"/>
  <c r="BP16" i="3"/>
  <c r="AL17" i="3"/>
  <c r="BG5" i="3"/>
  <c r="AX9" i="3"/>
  <c r="CW8" i="3"/>
  <c r="CT15" i="3"/>
  <c r="W6" i="3"/>
  <c r="CV11" i="3"/>
  <c r="CK11" i="3"/>
  <c r="Y18" i="3"/>
  <c r="AO16" i="3"/>
  <c r="V10" i="3"/>
  <c r="R14" i="3"/>
  <c r="CC12" i="3"/>
  <c r="BO10" i="3"/>
  <c r="AW12" i="3"/>
  <c r="AL15" i="3"/>
  <c r="AY9" i="3"/>
  <c r="CY9" i="3"/>
  <c r="AD11" i="3"/>
  <c r="AE17" i="3"/>
  <c r="AK18" i="3"/>
  <c r="CY17" i="3"/>
  <c r="BR11" i="3"/>
  <c r="BN14" i="3"/>
  <c r="W17" i="3"/>
  <c r="BO18" i="3"/>
  <c r="BV17" i="3"/>
  <c r="BF18" i="3"/>
  <c r="E14" i="3"/>
  <c r="BD14" i="3"/>
  <c r="AD14" i="3"/>
  <c r="U11" i="3"/>
  <c r="BD11" i="3"/>
  <c r="AI5" i="3"/>
  <c r="BY12" i="3"/>
  <c r="S7" i="3"/>
  <c r="AG11" i="3"/>
  <c r="L18" i="3"/>
  <c r="BV16" i="3"/>
  <c r="CM18" i="3"/>
  <c r="AS18" i="3"/>
  <c r="BA13" i="3"/>
  <c r="Y9" i="3"/>
  <c r="AF6" i="3"/>
  <c r="H15" i="3"/>
  <c r="AS17" i="3"/>
  <c r="AG16" i="3"/>
  <c r="BZ18" i="3"/>
  <c r="BW16" i="3"/>
  <c r="AB16" i="3"/>
  <c r="BX9" i="3"/>
  <c r="AX6" i="3"/>
  <c r="AZ15" i="3"/>
  <c r="CO6" i="3"/>
  <c r="CW7" i="3"/>
  <c r="AR14" i="3"/>
  <c r="BI9" i="3"/>
  <c r="CY7" i="3"/>
  <c r="AQ17" i="3"/>
  <c r="R17" i="3"/>
  <c r="BN17" i="3"/>
  <c r="U17" i="3"/>
  <c r="CJ18" i="3"/>
  <c r="BS6" i="3"/>
  <c r="AZ7" i="3"/>
  <c r="CC9" i="3"/>
  <c r="AC14" i="3"/>
  <c r="AT7" i="3"/>
  <c r="Y11" i="3"/>
  <c r="Z10" i="3"/>
  <c r="CK15" i="3"/>
  <c r="M15" i="3"/>
  <c r="AG17" i="3"/>
  <c r="AA17" i="3"/>
  <c r="BH15" i="3"/>
  <c r="CA9" i="3"/>
  <c r="BO13" i="3"/>
  <c r="AY6" i="3"/>
  <c r="AM5" i="3"/>
  <c r="AV12" i="3"/>
  <c r="AB13" i="3"/>
  <c r="I13" i="3"/>
  <c r="BB9" i="3"/>
  <c r="CD10" i="3"/>
  <c r="AZ14" i="3"/>
  <c r="N15" i="3"/>
  <c r="G18" i="3"/>
  <c r="AP17" i="3"/>
  <c r="AB9" i="3"/>
  <c r="BH7" i="3"/>
  <c r="BV9" i="3"/>
  <c r="AX7" i="3"/>
  <c r="BZ11" i="3"/>
  <c r="AL11" i="3"/>
  <c r="BZ14" i="3"/>
  <c r="BH18" i="3"/>
  <c r="CG17" i="3"/>
  <c r="BI13" i="3"/>
  <c r="CK8" i="3"/>
  <c r="J12" i="3"/>
  <c r="Q15" i="3"/>
  <c r="J10" i="3"/>
  <c r="CM15" i="3"/>
  <c r="X9" i="3"/>
  <c r="AF13" i="3"/>
  <c r="CA12" i="3"/>
  <c r="BD18" i="3"/>
  <c r="CC16" i="3"/>
  <c r="CX16" i="3"/>
  <c r="D7" i="3"/>
  <c r="CS6" i="3"/>
  <c r="CX10" i="3"/>
  <c r="CL12" i="3"/>
  <c r="BL8" i="3"/>
  <c r="BU5" i="3"/>
  <c r="BJ10" i="3"/>
  <c r="BW13" i="3"/>
  <c r="CM10" i="3"/>
  <c r="AX10" i="3"/>
  <c r="BY13" i="3"/>
  <c r="CE6" i="3"/>
  <c r="I16" i="3"/>
  <c r="BU8" i="3"/>
  <c r="CA17" i="3"/>
  <c r="G16" i="3"/>
  <c r="BP18" i="3"/>
  <c r="CJ16" i="3"/>
  <c r="E6" i="3"/>
  <c r="AT11" i="3"/>
  <c r="G5" i="3"/>
  <c r="CY12" i="3"/>
  <c r="O15" i="3"/>
  <c r="BR5" i="3"/>
  <c r="CE15" i="3"/>
  <c r="K7" i="3"/>
  <c r="F17" i="3"/>
  <c r="P18" i="3"/>
  <c r="CB17" i="3"/>
  <c r="BI18" i="3"/>
  <c r="CO16" i="3"/>
  <c r="BF9" i="3"/>
  <c r="BY8" i="3"/>
  <c r="BC13" i="3"/>
  <c r="CD6" i="3"/>
  <c r="S18" i="3"/>
  <c r="AJ16" i="3"/>
  <c r="AS16" i="3"/>
  <c r="AQ16" i="3"/>
  <c r="AT17" i="3"/>
  <c r="BZ10" i="3"/>
  <c r="BV5" i="3"/>
  <c r="CI5" i="3"/>
  <c r="BE9" i="3"/>
  <c r="CV7" i="3"/>
  <c r="CS14" i="3"/>
  <c r="BV8" i="3"/>
  <c r="CI8" i="3"/>
  <c r="CV17" i="3"/>
  <c r="AB18" i="3"/>
  <c r="BT16" i="3"/>
  <c r="BB16" i="3"/>
  <c r="BO17" i="3"/>
  <c r="AB5" i="3"/>
  <c r="BA8" i="3"/>
  <c r="K13" i="3"/>
  <c r="AG5" i="3"/>
  <c r="BE6" i="3"/>
  <c r="X13" i="3"/>
  <c r="Y5" i="3"/>
  <c r="BN10" i="3"/>
  <c r="AH5" i="3"/>
  <c r="BT17" i="3"/>
  <c r="M17" i="3"/>
  <c r="CN12" i="3"/>
  <c r="BQ8" i="3"/>
  <c r="AY14" i="3"/>
  <c r="CI15" i="3"/>
  <c r="AC9" i="3"/>
  <c r="CL13" i="3"/>
  <c r="I6" i="3"/>
  <c r="AT14" i="3"/>
  <c r="AD9" i="3"/>
  <c r="AE8" i="3"/>
  <c r="CE8" i="3"/>
  <c r="BK5" i="3"/>
  <c r="BI17" i="3"/>
  <c r="BE17" i="3"/>
  <c r="N10" i="3"/>
  <c r="CM7" i="3"/>
  <c r="CD14" i="3"/>
  <c r="K12" i="3"/>
  <c r="CM8" i="3"/>
  <c r="W12" i="3"/>
  <c r="AZ11" i="3"/>
  <c r="CU16" i="3"/>
  <c r="AT18" i="3"/>
  <c r="AA16" i="3"/>
  <c r="L17" i="3"/>
  <c r="AX16" i="3"/>
  <c r="Y14" i="3"/>
  <c r="AB8" i="3"/>
  <c r="CR5" i="3"/>
  <c r="AK5" i="3"/>
  <c r="K11" i="3"/>
  <c r="AE7" i="3"/>
  <c r="CW12" i="3"/>
  <c r="BY11" i="3"/>
  <c r="CL18" i="3"/>
  <c r="AH18" i="3"/>
  <c r="AM17" i="3"/>
  <c r="CS17" i="3"/>
  <c r="AZ17" i="3"/>
  <c r="CN6" i="3"/>
  <c r="AA14" i="3"/>
  <c r="AV13" i="3"/>
  <c r="BX14" i="3"/>
  <c r="AR17" i="3"/>
  <c r="I18" i="3"/>
  <c r="V18" i="3"/>
  <c r="CS18" i="3"/>
  <c r="Z16" i="3"/>
  <c r="BQ13" i="3"/>
  <c r="T12" i="3"/>
  <c r="BN8" i="3"/>
  <c r="AP15" i="3"/>
  <c r="CC5" i="3"/>
  <c r="CK9" i="3"/>
  <c r="CG6" i="3"/>
  <c r="AL10" i="3"/>
  <c r="CH18" i="3"/>
  <c r="CV18" i="3"/>
  <c r="BZ16" i="3"/>
  <c r="CW18" i="3"/>
  <c r="BR17" i="3"/>
  <c r="D9" i="3"/>
  <c r="CI7" i="3"/>
  <c r="CC14" i="3"/>
  <c r="Q6" i="3"/>
  <c r="CB14" i="3"/>
  <c r="J5" i="3"/>
  <c r="U9" i="3"/>
  <c r="CA11" i="3"/>
  <c r="AT10" i="3"/>
  <c r="AL16" i="3"/>
  <c r="CA18" i="3"/>
  <c r="CJ5" i="3"/>
  <c r="BT10" i="3"/>
  <c r="CG13" i="3"/>
  <c r="L6" i="3"/>
  <c r="CW5" i="3"/>
  <c r="AK14" i="3"/>
  <c r="J7" i="3"/>
  <c r="CW13" i="3"/>
  <c r="AU13" i="3"/>
  <c r="BF8" i="3"/>
  <c r="BP15" i="3"/>
  <c r="AN9" i="3"/>
  <c r="S16" i="3"/>
  <c r="Z17" i="3"/>
  <c r="CT10" i="3"/>
  <c r="X15" i="3"/>
  <c r="AG14" i="3"/>
  <c r="K14" i="3"/>
  <c r="AN6" i="3"/>
  <c r="CU6" i="3"/>
  <c r="W10" i="3"/>
  <c r="AE18" i="3"/>
  <c r="BB18" i="3"/>
  <c r="CX18" i="3"/>
  <c r="BI16" i="3"/>
  <c r="CF17" i="3"/>
  <c r="Q17" i="3"/>
  <c r="AM18" i="3"/>
  <c r="AC11" i="3"/>
  <c r="CQ8" i="3"/>
  <c r="BK10" i="3"/>
  <c r="CF10" i="3"/>
  <c r="L14" i="3"/>
  <c r="AB12" i="3"/>
  <c r="BG13" i="3"/>
  <c r="AE11" i="3"/>
  <c r="BQ17" i="3"/>
  <c r="CK17" i="3"/>
  <c r="Q16" i="3"/>
  <c r="CP16" i="3"/>
  <c r="J17" i="3"/>
  <c r="BD15" i="3"/>
  <c r="N8" i="3"/>
  <c r="BJ11" i="3"/>
  <c r="CB6" i="3"/>
  <c r="CW17" i="3"/>
  <c r="BA17" i="3"/>
  <c r="AI18" i="3"/>
  <c r="T17" i="3"/>
  <c r="E18" i="3"/>
  <c r="R7" i="3"/>
  <c r="AM8" i="3"/>
  <c r="BC7" i="3"/>
  <c r="CT13" i="3"/>
  <c r="AT9" i="3"/>
  <c r="AX13" i="3"/>
  <c r="BS14" i="3"/>
  <c r="CQ9" i="3"/>
  <c r="BM17" i="3"/>
  <c r="BG18" i="3"/>
  <c r="AL18" i="3"/>
  <c r="J16" i="3"/>
  <c r="E13" i="3"/>
  <c r="BI11" i="3"/>
  <c r="AA10" i="3"/>
  <c r="AW8" i="3"/>
  <c r="CB15" i="3"/>
  <c r="CB10" i="3"/>
  <c r="CI10" i="3"/>
  <c r="AU14" i="3"/>
  <c r="AD10" i="3"/>
  <c r="BG17" i="3"/>
  <c r="S17" i="3"/>
  <c r="CG18" i="3"/>
  <c r="BI8" i="3"/>
  <c r="AV7" i="3"/>
  <c r="CV8" i="3"/>
  <c r="AH9" i="3"/>
  <c r="AI14" i="3"/>
  <c r="BR12" i="3"/>
  <c r="AH12" i="3"/>
  <c r="BH9" i="3"/>
  <c r="BZ12" i="3"/>
  <c r="AF8" i="3"/>
  <c r="AB7" i="3"/>
  <c r="CI17" i="3"/>
  <c r="K18" i="3"/>
  <c r="P17" i="3"/>
  <c r="BS12" i="3"/>
  <c r="CL8" i="3"/>
  <c r="CP8" i="3"/>
  <c r="AN13" i="3"/>
  <c r="BH8" i="3"/>
  <c r="Z12" i="3"/>
  <c r="CB18" i="3"/>
  <c r="O16" i="3"/>
  <c r="AI17" i="3"/>
  <c r="U5" i="3"/>
  <c r="AS7" i="3"/>
  <c r="L15" i="3"/>
  <c r="X8" i="3"/>
  <c r="J15" i="3"/>
  <c r="CS9" i="3"/>
  <c r="I11" i="3"/>
  <c r="AC15" i="3"/>
  <c r="AE13" i="3"/>
  <c r="BP17" i="3"/>
  <c r="BN16" i="3"/>
  <c r="CJ11" i="3"/>
  <c r="BK12" i="3"/>
  <c r="CA5" i="3"/>
  <c r="CS11" i="3"/>
  <c r="W9" i="3"/>
  <c r="AS8" i="3"/>
  <c r="CP11" i="3"/>
  <c r="R13" i="3"/>
  <c r="W7" i="3"/>
  <c r="BJ7" i="3"/>
  <c r="AR5" i="3"/>
  <c r="BI5" i="3"/>
  <c r="BQ16" i="3"/>
  <c r="G17" i="3"/>
  <c r="AQ7" i="3"/>
  <c r="Y7" i="3"/>
  <c r="CY10" i="3"/>
  <c r="O6" i="3"/>
  <c r="BG9" i="3"/>
  <c r="AL5" i="3"/>
  <c r="BP8" i="3"/>
  <c r="CV9" i="3"/>
  <c r="AF14" i="3"/>
  <c r="CT5" i="3"/>
  <c r="BA6" i="3"/>
  <c r="AS9" i="3"/>
  <c r="AL9" i="3"/>
  <c r="CO17" i="3"/>
  <c r="BO11" i="3"/>
  <c r="AW9" i="3"/>
  <c r="AF7" i="3"/>
  <c r="CP13" i="3"/>
  <c r="BQ7" i="3"/>
  <c r="BL7" i="3"/>
  <c r="CD8" i="3"/>
  <c r="K6" i="3"/>
  <c r="X16" i="3"/>
  <c r="BL18" i="3"/>
  <c r="CL15" i="3"/>
  <c r="U10" i="3"/>
  <c r="BL10" i="3"/>
  <c r="AX5" i="3"/>
  <c r="AY17" i="3"/>
  <c r="CE16" i="3"/>
  <c r="BR13" i="3"/>
  <c r="BD7" i="3"/>
  <c r="BT13" i="3"/>
  <c r="AO17" i="3"/>
  <c r="BD16" i="3"/>
  <c r="BR7" i="3"/>
  <c r="Y12" i="3"/>
  <c r="M18" i="3"/>
  <c r="BM14" i="3"/>
  <c r="J6" i="3"/>
  <c r="BS5" i="3"/>
  <c r="CC17" i="3"/>
  <c r="O18" i="3"/>
  <c r="CI12" i="3"/>
  <c r="CQ15" i="3"/>
  <c r="AQ6" i="3"/>
  <c r="BM18" i="3"/>
  <c r="P13" i="3"/>
  <c r="AV10" i="3"/>
  <c r="CO13" i="3"/>
  <c r="AJ15" i="3"/>
  <c r="AG10" i="3"/>
  <c r="BJ17" i="3"/>
  <c r="CT14" i="3"/>
  <c r="S10" i="3"/>
  <c r="N17" i="3"/>
  <c r="L11" i="3"/>
  <c r="H6" i="3"/>
  <c r="BO15" i="3"/>
  <c r="BM13" i="3"/>
  <c r="AO7" i="3"/>
  <c r="CU7" i="3"/>
  <c r="N16" i="3"/>
  <c r="F10" i="3"/>
  <c r="CX9" i="3"/>
  <c r="AM11" i="3"/>
  <c r="BF13" i="3"/>
  <c r="AT13" i="3"/>
  <c r="Z14" i="3"/>
  <c r="AZ12" i="3"/>
  <c r="BC15" i="3"/>
  <c r="BU11" i="3"/>
  <c r="AY16" i="3"/>
  <c r="S11" i="3"/>
  <c r="BE14" i="3"/>
  <c r="CG11" i="3"/>
  <c r="AR9" i="3"/>
  <c r="CK13" i="3"/>
  <c r="BU13" i="3"/>
  <c r="CF5" i="3"/>
  <c r="CD5" i="3"/>
  <c r="AP6" i="3"/>
  <c r="G11" i="3"/>
  <c r="AE9" i="3"/>
  <c r="CW10" i="3"/>
  <c r="CQ16" i="3"/>
  <c r="V8" i="3"/>
  <c r="AG9" i="3"/>
  <c r="S15" i="3"/>
  <c r="CH9" i="3"/>
  <c r="BM7" i="3"/>
  <c r="CX12" i="3"/>
  <c r="BK11" i="3"/>
  <c r="BH17" i="3"/>
  <c r="CU9" i="3"/>
  <c r="CR7" i="3"/>
  <c r="BG11" i="3"/>
  <c r="CG5" i="3"/>
  <c r="BA10" i="3"/>
  <c r="BT15" i="3"/>
  <c r="AO13" i="3"/>
  <c r="BX10" i="3"/>
  <c r="AN10" i="3"/>
  <c r="X10" i="3"/>
  <c r="AR12" i="3"/>
  <c r="CE9" i="3"/>
  <c r="CU18" i="3"/>
  <c r="CY15" i="3"/>
  <c r="H10" i="3"/>
  <c r="AQ12" i="3"/>
  <c r="AT15" i="3"/>
  <c r="AE14" i="3"/>
  <c r="AJ8" i="3"/>
  <c r="V12" i="3"/>
  <c r="G9" i="3"/>
  <c r="CT12" i="3"/>
  <c r="BU16" i="3"/>
  <c r="BQ10" i="3"/>
  <c r="CG12" i="3"/>
  <c r="S14" i="3"/>
  <c r="CY14" i="3"/>
  <c r="AD15" i="3"/>
  <c r="S9" i="3"/>
  <c r="V6" i="3"/>
  <c r="S12" i="3"/>
  <c r="Z15" i="3"/>
  <c r="O7" i="3"/>
  <c r="BB13" i="3"/>
  <c r="AT5" i="3"/>
  <c r="AV11" i="3"/>
  <c r="CK5" i="3"/>
  <c r="BW14" i="3"/>
  <c r="BU12" i="3"/>
  <c r="H14" i="3"/>
  <c r="CD15" i="3"/>
  <c r="BM12" i="3"/>
  <c r="CR12" i="3"/>
  <c r="AI16" i="3"/>
  <c r="BX17" i="3"/>
  <c r="AI12" i="3"/>
  <c r="I5" i="3"/>
  <c r="K17" i="3"/>
  <c r="AM14" i="3"/>
  <c r="V5" i="3"/>
  <c r="I8" i="3"/>
  <c r="BD12" i="3"/>
  <c r="H18" i="3"/>
  <c r="AN16" i="3"/>
  <c r="CE14" i="3"/>
  <c r="BJ12" i="3"/>
  <c r="U7" i="3"/>
  <c r="M16" i="3"/>
  <c r="BU18" i="3"/>
  <c r="BY15" i="3"/>
  <c r="T18" i="3"/>
  <c r="AX18" i="3"/>
  <c r="I14" i="3"/>
  <c r="Z8" i="3"/>
  <c r="BK8" i="3"/>
  <c r="AZ16" i="3"/>
  <c r="CE18" i="3"/>
  <c r="BT8" i="3"/>
  <c r="BF14" i="3"/>
  <c r="CQ10" i="3"/>
  <c r="CD17" i="3"/>
  <c r="BR10" i="3"/>
  <c r="CS12" i="3"/>
  <c r="BY14" i="3"/>
  <c r="AH11" i="3"/>
  <c r="BQ12" i="3"/>
  <c r="E16" i="3"/>
  <c r="Z9" i="3"/>
  <c r="BJ15" i="3"/>
  <c r="CN18" i="3"/>
  <c r="BU7" i="3"/>
  <c r="CS10" i="3"/>
  <c r="BG10" i="3"/>
  <c r="AE6" i="3"/>
  <c r="U14" i="3"/>
  <c r="CK7" i="3"/>
  <c r="BR16" i="3"/>
  <c r="F7" i="3"/>
  <c r="BH13" i="3"/>
  <c r="H12" i="3"/>
  <c r="AO12" i="3"/>
  <c r="BO5" i="3"/>
  <c r="AZ9" i="3"/>
  <c r="F5" i="3"/>
  <c r="AG7" i="3"/>
  <c r="W15" i="3"/>
  <c r="BL17" i="3"/>
  <c r="Q9" i="3"/>
  <c r="CE5" i="3"/>
  <c r="CJ8" i="3"/>
  <c r="BD13" i="3"/>
  <c r="AU12" i="3"/>
  <c r="BQ14" i="3"/>
  <c r="AQ8" i="3"/>
  <c r="CI6" i="3"/>
  <c r="AO6" i="3"/>
  <c r="BL6" i="3"/>
  <c r="BE5" i="3"/>
  <c r="AY7" i="3"/>
  <c r="AP16" i="3"/>
  <c r="CM11" i="3"/>
  <c r="AA12" i="3"/>
  <c r="AO14" i="3"/>
  <c r="AD12" i="3"/>
  <c r="O8" i="3"/>
  <c r="Q13" i="3"/>
  <c r="BE8" i="3"/>
  <c r="BW18" i="3"/>
  <c r="CO14" i="3"/>
  <c r="CC13" i="3"/>
  <c r="Q12" i="3"/>
  <c r="AQ14" i="3"/>
  <c r="BO8" i="3"/>
  <c r="AH13" i="3"/>
  <c r="CT7" i="3"/>
  <c r="CF8" i="3"/>
  <c r="CA8" i="3"/>
  <c r="T9" i="3"/>
  <c r="BB7" i="3"/>
  <c r="BG6" i="3"/>
  <c r="CT17" i="3"/>
  <c r="CR9" i="3"/>
  <c r="AX11" i="3"/>
  <c r="AR6" i="3"/>
  <c r="CY6" i="3"/>
  <c r="BL14" i="3"/>
  <c r="BQ5" i="3"/>
  <c r="H11" i="3"/>
  <c r="O13" i="3"/>
  <c r="AG18" i="3"/>
  <c r="E11" i="3"/>
  <c r="AE15" i="3"/>
  <c r="BF10" i="3"/>
  <c r="AC18" i="3"/>
  <c r="CB11" i="3"/>
  <c r="CM12" i="3"/>
  <c r="K5" i="3"/>
  <c r="Q11" i="3"/>
  <c r="BP13" i="3"/>
  <c r="AK12" i="3"/>
  <c r="BX8" i="3"/>
  <c r="CR8" i="3"/>
  <c r="CB12" i="3"/>
  <c r="P14" i="3"/>
  <c r="BR14" i="3"/>
  <c r="AZ18" i="3"/>
  <c r="BO9" i="3"/>
  <c r="CE13" i="3"/>
  <c r="AN7" i="3"/>
  <c r="AP13" i="3"/>
  <c r="CF18" i="3"/>
  <c r="F9" i="3"/>
  <c r="F13" i="3"/>
  <c r="L5" i="3"/>
  <c r="CQ7" i="3"/>
  <c r="N18" i="3"/>
  <c r="N9" i="3"/>
  <c r="BF5" i="3"/>
  <c r="AQ9" i="3"/>
  <c r="CP14" i="3"/>
  <c r="BK15" i="3"/>
  <c r="AN15" i="3"/>
  <c r="CP9" i="3"/>
  <c r="BK14" i="3"/>
  <c r="CH10" i="3"/>
  <c r="AI15" i="3"/>
  <c r="CJ6" i="3"/>
  <c r="AQ18" i="3"/>
  <c r="V13" i="3"/>
  <c r="BE18" i="3"/>
  <c r="AP18" i="3"/>
  <c r="AH10" i="3"/>
  <c r="CY8" i="3"/>
  <c r="BA11" i="3"/>
  <c r="AB17" i="3"/>
  <c r="Y17" i="3"/>
  <c r="AH15" i="3"/>
  <c r="AF17" i="3"/>
  <c r="CP17" i="3"/>
  <c r="AW14" i="3"/>
  <c r="P10" i="3"/>
  <c r="CQ6" i="3"/>
  <c r="CW16" i="3"/>
  <c r="T16" i="3"/>
  <c r="CP12" i="3"/>
  <c r="CY11" i="3"/>
  <c r="AO10" i="3"/>
  <c r="CN16" i="3"/>
  <c r="M7" i="3"/>
  <c r="AA8" i="3"/>
  <c r="AM9" i="3"/>
  <c r="BA15" i="3"/>
  <c r="BC17" i="3"/>
  <c r="T5" i="3"/>
  <c r="CF15" i="3"/>
  <c r="BK7" i="3"/>
  <c r="AC16" i="3"/>
  <c r="CD7" i="3"/>
  <c r="G10" i="3"/>
  <c r="BN13" i="3"/>
  <c r="AS12" i="3"/>
  <c r="CT8" i="3"/>
  <c r="CO8" i="3"/>
  <c r="AJ17" i="3"/>
  <c r="P8" i="3"/>
  <c r="BC6" i="3"/>
  <c r="AV6" i="3"/>
  <c r="BT7" i="3"/>
  <c r="BB10" i="3"/>
  <c r="CC6" i="3"/>
  <c r="CI13" i="3"/>
  <c r="CL11" i="3"/>
  <c r="BT12" i="3"/>
  <c r="CT16" i="3"/>
  <c r="CB8" i="3"/>
  <c r="BM9" i="3"/>
  <c r="BM8" i="3"/>
  <c r="D6" i="3"/>
  <c r="AC13" i="3"/>
  <c r="N6" i="3"/>
  <c r="BW12" i="3"/>
  <c r="AN12" i="3"/>
  <c r="BK6" i="3"/>
  <c r="U13" i="3"/>
  <c r="AW7" i="3"/>
  <c r="Y16" i="3"/>
  <c r="CG14" i="3"/>
  <c r="AM12" i="3"/>
  <c r="CN8" i="3"/>
  <c r="BG7" i="3"/>
  <c r="AM15" i="3"/>
  <c r="I12" i="3"/>
  <c r="BB15" i="3"/>
  <c r="CN10" i="3"/>
  <c r="BC16" i="3"/>
  <c r="BQ11" i="3"/>
  <c r="G12" i="3"/>
  <c r="M12" i="3"/>
  <c r="CN9" i="3"/>
  <c r="BI7" i="3"/>
  <c r="AP14" i="3"/>
  <c r="S6" i="3"/>
  <c r="BG15" i="3"/>
  <c r="Y13" i="3"/>
  <c r="K15" i="3"/>
  <c r="AJ18" i="3"/>
  <c r="BJ14" i="3"/>
  <c r="CH17" i="3"/>
  <c r="CJ15" i="3"/>
  <c r="H13" i="3"/>
  <c r="G8" i="3"/>
  <c r="X11" i="3"/>
  <c r="CX5" i="3"/>
  <c r="CA14" i="3"/>
  <c r="BZ8" i="3"/>
  <c r="BL15" i="3"/>
  <c r="AN18" i="3"/>
  <c r="CA10" i="3"/>
  <c r="F11" i="3"/>
  <c r="BG8" i="3"/>
  <c r="CN17" i="3"/>
  <c r="M9" i="3"/>
  <c r="BX5" i="3"/>
  <c r="BC11" i="3"/>
  <c r="AL7" i="3"/>
  <c r="AV15" i="3"/>
  <c r="AF10" i="3"/>
  <c r="BU6" i="3"/>
  <c r="AO15" i="3"/>
  <c r="BS11" i="3"/>
  <c r="AA11" i="3"/>
  <c r="BW15" i="3"/>
  <c r="CI18" i="3"/>
  <c r="BA14" i="3"/>
  <c r="CW11" i="3"/>
  <c r="U16" i="3"/>
  <c r="AH6" i="3"/>
  <c r="D18" i="3"/>
  <c r="M10" i="3"/>
  <c r="CH12" i="3"/>
  <c r="AC5" i="3"/>
  <c r="BI10" i="3"/>
  <c r="R9" i="3"/>
  <c r="AR15" i="3"/>
  <c r="CE12" i="3"/>
  <c r="AR16" i="3"/>
  <c r="BF16" i="3"/>
  <c r="CH11" i="3"/>
  <c r="U12" i="3"/>
  <c r="AL13" i="3"/>
  <c r="CU17" i="3"/>
  <c r="E17" i="3"/>
  <c r="BD5" i="3"/>
  <c r="W18" i="3"/>
  <c r="F18" i="3"/>
  <c r="CU13" i="3"/>
  <c r="CH14" i="3"/>
  <c r="N12" i="3"/>
  <c r="BQ18" i="3"/>
  <c r="BA16" i="3"/>
  <c r="BM10" i="3"/>
  <c r="BR9" i="3"/>
  <c r="I9" i="3"/>
  <c r="AM16" i="3"/>
  <c r="BZ6" i="3"/>
  <c r="Z6" i="3"/>
  <c r="J8" i="3"/>
  <c r="CN11" i="3"/>
  <c r="CL16" i="3"/>
  <c r="K8" i="3"/>
  <c r="BJ9" i="3"/>
  <c r="AE12" i="3"/>
  <c r="AU17" i="3"/>
  <c r="Q14" i="3"/>
  <c r="AQ13" i="3"/>
  <c r="AN8" i="3"/>
  <c r="G13" i="3"/>
  <c r="U6" i="3"/>
  <c r="L16" i="3"/>
  <c r="CG16" i="3"/>
  <c r="BS9" i="3"/>
  <c r="AA7" i="3"/>
  <c r="BV14" i="3"/>
  <c r="BO12" i="3"/>
  <c r="Y6" i="3"/>
  <c r="AU10" i="3"/>
  <c r="H5" i="3"/>
  <c r="O11" i="3"/>
  <c r="J9" i="3"/>
  <c r="AH16" i="3"/>
  <c r="BH6" i="3"/>
  <c r="Y8" i="3"/>
  <c r="CH7" i="3"/>
  <c r="BT11" i="3"/>
  <c r="AR8" i="3"/>
  <c r="BS15" i="3"/>
  <c r="BO6" i="3"/>
  <c r="P12" i="3"/>
  <c r="BE7" i="3"/>
  <c r="CE10" i="3"/>
  <c r="BK16" i="3"/>
  <c r="AU16" i="3"/>
  <c r="CV15" i="3"/>
  <c r="AP9" i="3"/>
  <c r="X5" i="3"/>
  <c r="AI10" i="3"/>
  <c r="CN7" i="3"/>
  <c r="CS8" i="3"/>
  <c r="CX8" i="3"/>
  <c r="BT6" i="3"/>
  <c r="BG16" i="3"/>
  <c r="BC12" i="3"/>
  <c r="AZ13" i="3"/>
  <c r="AJ5" i="3"/>
  <c r="CX11" i="3"/>
  <c r="CA7" i="3"/>
  <c r="AB6" i="3"/>
  <c r="AB14" i="3"/>
  <c r="CH16" i="3"/>
  <c r="J11" i="3"/>
  <c r="AF11" i="3"/>
  <c r="AC17" i="3"/>
  <c r="BC18" i="3"/>
  <c r="CM16" i="3"/>
  <c r="CT11" i="3"/>
  <c r="U15" i="3"/>
  <c r="CX13" i="3"/>
  <c r="BI12" i="3"/>
  <c r="BT9" i="3"/>
  <c r="AQ10" i="3"/>
  <c r="V14" i="3"/>
  <c r="BE10" i="3"/>
  <c r="R18" i="3"/>
  <c r="CU14" i="3"/>
  <c r="BC8" i="3"/>
  <c r="O14" i="3"/>
  <c r="CB16" i="3"/>
  <c r="Q18" i="3"/>
  <c r="AU6" i="3"/>
  <c r="Q5" i="3"/>
  <c r="BZ13" i="3"/>
  <c r="N5" i="3"/>
  <c r="CQ12" i="3"/>
  <c r="CO9" i="3"/>
  <c r="AG6" i="3"/>
  <c r="AK13" i="3"/>
  <c r="D8" i="3"/>
  <c r="AX12" i="3"/>
  <c r="Y10" i="3"/>
  <c r="BW5" i="3"/>
  <c r="AY8" i="3"/>
  <c r="AF16" i="3"/>
  <c r="AW10" i="3"/>
  <c r="CV6" i="3"/>
  <c r="AJ12" i="3"/>
  <c r="AX14" i="3"/>
  <c r="F14" i="3"/>
  <c r="P6" i="3"/>
  <c r="CO5" i="3"/>
  <c r="T15" i="3"/>
  <c r="X18" i="3"/>
  <c r="BE16" i="3"/>
  <c r="AD18" i="3"/>
  <c r="P16" i="3"/>
  <c r="CA6" i="3"/>
  <c r="BU10" i="3"/>
  <c r="AN5" i="3"/>
  <c r="BL16" i="3"/>
  <c r="L12" i="3"/>
  <c r="BD6" i="3"/>
  <c r="J18" i="3"/>
  <c r="AF18" i="3"/>
  <c r="W11" i="3"/>
  <c r="AA6" i="3"/>
  <c r="AH7" i="3"/>
  <c r="BK18" i="3"/>
  <c r="E9" i="3"/>
  <c r="V9" i="3"/>
  <c r="BB12" i="3"/>
  <c r="CJ13" i="3"/>
  <c r="BA18" i="3"/>
  <c r="R8" i="3"/>
  <c r="CV12" i="3"/>
  <c r="CP7" i="3"/>
  <c r="AJ13" i="3"/>
  <c r="AK17" i="3"/>
  <c r="BX6" i="3"/>
  <c r="CC15" i="3"/>
  <c r="CQ17" i="3"/>
  <c r="BT18" i="3"/>
  <c r="BB11" i="3"/>
  <c r="H9" i="3"/>
  <c r="CU12" i="3"/>
  <c r="AU5" i="3"/>
  <c r="H8" i="3"/>
  <c r="CC18" i="3"/>
  <c r="X17" i="3"/>
  <c r="CU10" i="3"/>
  <c r="AO11" i="3"/>
  <c r="BZ5" i="3"/>
  <c r="F6" i="3"/>
  <c r="CJ10" i="3"/>
  <c r="AM10" i="3"/>
  <c r="AN14" i="3"/>
  <c r="AH8" i="3"/>
  <c r="AW11" i="3"/>
  <c r="E12" i="3"/>
  <c r="CK12" i="3"/>
  <c r="BJ13" i="3"/>
  <c r="CU5" i="3"/>
  <c r="BQ6" i="3"/>
  <c r="BT5" i="3"/>
  <c r="S8" i="3"/>
  <c r="D5" i="3"/>
  <c r="BW7" i="3"/>
  <c r="AJ9" i="3"/>
  <c r="AA13" i="3"/>
  <c r="D17" i="3"/>
  <c r="BS16" i="3"/>
  <c r="CQ14" i="3"/>
  <c r="BK13" i="3"/>
  <c r="AG15" i="3"/>
  <c r="P9" i="3"/>
  <c r="AI11" i="3"/>
  <c r="BS10" i="3"/>
  <c r="CG8" i="3"/>
  <c r="CL17" i="3"/>
  <c r="BR15" i="3"/>
  <c r="BU15" i="3"/>
  <c r="T7" i="3"/>
  <c r="CG10" i="3"/>
  <c r="AU15" i="3"/>
  <c r="P7" i="3"/>
  <c r="M11" i="3"/>
  <c r="CK14" i="3"/>
  <c r="P11" i="3"/>
  <c r="AO8" i="3"/>
  <c r="AU11" i="3"/>
  <c r="BI14" i="3"/>
  <c r="AO18" i="3"/>
  <c r="BF6" i="3"/>
  <c r="BY10" i="3"/>
  <c r="AI13" i="3"/>
  <c r="CL6" i="3"/>
  <c r="AX15" i="3"/>
  <c r="AV8" i="3"/>
  <c r="G7" i="3"/>
  <c r="AY13" i="3"/>
  <c r="BS7" i="3"/>
  <c r="CR16" i="3"/>
  <c r="CL9" i="3"/>
  <c r="BB5" i="3"/>
  <c r="R10" i="3"/>
  <c r="AK11" i="3"/>
  <c r="BP7" i="3"/>
  <c r="AB10" i="3"/>
  <c r="I7" i="3"/>
  <c r="BL11" i="3"/>
  <c r="AP5" i="3"/>
  <c r="AI7" i="3"/>
  <c r="F16" i="3"/>
  <c r="CI16" i="3"/>
  <c r="T8" i="3"/>
  <c r="L8" i="3"/>
  <c r="AS15" i="3"/>
  <c r="CS13" i="3"/>
  <c r="CO12" i="3"/>
  <c r="CR6" i="3"/>
  <c r="E10" i="3"/>
  <c r="AA9" i="3"/>
  <c r="CM6" i="3"/>
  <c r="CL10" i="3"/>
  <c r="CM13" i="3"/>
  <c r="R15" i="3"/>
  <c r="CC10" i="3"/>
  <c r="BH5" i="3"/>
  <c r="X6" i="3"/>
  <c r="CV5" i="3"/>
  <c r="CW9" i="3"/>
  <c r="AV16" i="3"/>
  <c r="AE5" i="3"/>
  <c r="AD13" i="3"/>
  <c r="CA15" i="3"/>
  <c r="CK18" i="3"/>
  <c r="BM16" i="3"/>
  <c r="AC12" i="3"/>
  <c r="BV7" i="3"/>
  <c r="AW18" i="3"/>
  <c r="D12" i="3"/>
  <c r="O12" i="3"/>
  <c r="AZ8" i="3"/>
  <c r="AY5" i="3"/>
  <c r="CK16" i="3"/>
  <c r="D10" i="3"/>
  <c r="BI15" i="3"/>
  <c r="AD7" i="3"/>
  <c r="BU9" i="3"/>
  <c r="D16" i="3"/>
  <c r="CF12" i="3"/>
  <c r="AS10" i="3"/>
  <c r="CG7" i="3"/>
  <c r="CQ13" i="3"/>
  <c r="BW17" i="3"/>
  <c r="AN11" i="3"/>
  <c r="BJ6" i="3"/>
  <c r="AN17" i="3"/>
  <c r="D14" i="3"/>
  <c r="CV10" i="3"/>
  <c r="CS7" i="3"/>
  <c r="AU9" i="3"/>
  <c r="CM9" i="3"/>
  <c r="H7" i="3"/>
  <c r="CY18" i="3"/>
  <c r="E8" i="3"/>
  <c r="AC8" i="3"/>
  <c r="CO11" i="3"/>
  <c r="CW6" i="3"/>
  <c r="AB11" i="3"/>
  <c r="BZ7" i="3"/>
  <c r="AI9" i="3"/>
  <c r="CJ7" i="3"/>
  <c r="Z13" i="3"/>
  <c r="Z5" i="3"/>
  <c r="CG15" i="3"/>
  <c r="CJ14" i="3"/>
  <c r="AK6" i="3"/>
  <c r="CR11" i="3"/>
  <c r="BZ15" i="3"/>
  <c r="AU7" i="3"/>
  <c r="CM14" i="3"/>
  <c r="CH5" i="3"/>
  <c r="M5" i="3"/>
  <c r="CJ12" i="3"/>
  <c r="AJ14" i="3"/>
  <c r="AY11" i="3"/>
  <c r="AR18" i="3"/>
  <c r="BF15" i="3"/>
  <c r="CP15" i="3"/>
  <c r="BJ18" i="3"/>
  <c r="AW13" i="3"/>
  <c r="AK15" i="3"/>
  <c r="BH14" i="3"/>
  <c r="K9" i="3"/>
  <c r="AA15" i="3"/>
  <c r="AV18" i="3"/>
  <c r="F15" i="3"/>
  <c r="E15" i="3"/>
  <c r="CO15" i="3"/>
  <c r="BV12" i="3"/>
  <c r="R12" i="3"/>
  <c r="BY5" i="3"/>
  <c r="BL5" i="3"/>
  <c r="I10" i="3"/>
  <c r="CL5" i="3"/>
  <c r="AL14" i="3"/>
  <c r="L10" i="3"/>
  <c r="AW5" i="3"/>
  <c r="Z11" i="3"/>
  <c r="CI11" i="3"/>
  <c r="AK16" i="3"/>
  <c r="CR13" i="3"/>
  <c r="BK9" i="3"/>
  <c r="BU14" i="3"/>
  <c r="AV9" i="3"/>
  <c r="CE7" i="3"/>
  <c r="BP10" i="3"/>
  <c r="AH14" i="3"/>
  <c r="BP11" i="3"/>
  <c r="H16" i="3"/>
  <c r="X12" i="3"/>
  <c r="BD10" i="3"/>
  <c r="BB6" i="3"/>
  <c r="CR14" i="3"/>
  <c r="BN12" i="3"/>
  <c r="CL14" i="3"/>
  <c r="BE12" i="3"/>
  <c r="N14" i="3"/>
  <c r="BC10" i="3"/>
  <c r="BM15" i="3"/>
  <c r="V7" i="3"/>
  <c r="BN15" i="3"/>
  <c r="CP10" i="3"/>
  <c r="AF9" i="3"/>
  <c r="CO18" i="3"/>
  <c r="AZ6" i="3"/>
  <c r="BM6" i="3"/>
  <c r="BC5" i="3"/>
  <c r="N7" i="3"/>
  <c r="AW16" i="3"/>
  <c r="CV16" i="3"/>
  <c r="AY15" i="3"/>
  <c r="Q10" i="3"/>
  <c r="J13" i="3"/>
  <c r="BW6" i="3"/>
  <c r="CD13" i="3"/>
  <c r="AS11" i="3"/>
  <c r="V16" i="3"/>
  <c r="BS8" i="3"/>
  <c r="I15" i="3"/>
  <c r="CF16" i="3"/>
  <c r="AP10" i="3"/>
  <c r="CE11" i="3"/>
  <c r="BY6" i="3"/>
  <c r="CX15" i="3"/>
  <c r="CT18" i="3"/>
  <c r="BP9" i="3"/>
  <c r="CX14" i="3"/>
  <c r="BY7" i="3"/>
  <c r="AJ6" i="3"/>
  <c r="Z18" i="3"/>
  <c r="BV13" i="3"/>
  <c r="CA13" i="3"/>
  <c r="CY16" i="3"/>
  <c r="CR15" i="3"/>
  <c r="CU11" i="3"/>
  <c r="AT12" i="3"/>
  <c r="BY18" i="3"/>
  <c r="AS13" i="3"/>
  <c r="BW10" i="3"/>
  <c r="AG8" i="3"/>
  <c r="AE10" i="3"/>
  <c r="CC8" i="3"/>
  <c r="CX17" i="3"/>
  <c r="AK7" i="3"/>
  <c r="BX7" i="3"/>
  <c r="CY13" i="3"/>
  <c r="CU15" i="3"/>
  <c r="M13" i="3"/>
  <c r="BY9" i="3"/>
  <c r="BC14" i="3"/>
  <c r="AR10" i="3"/>
  <c r="BJ5" i="3"/>
  <c r="AD5" i="3"/>
  <c r="V17" i="3"/>
  <c r="X14" i="3"/>
  <c r="CH15" i="3"/>
  <c r="V15" i="3"/>
  <c r="L7" i="3"/>
  <c r="CD16" i="3"/>
  <c r="BA7" i="3"/>
  <c r="AM13" i="3"/>
  <c r="CV14" i="3"/>
  <c r="AI6" i="3"/>
  <c r="AL12" i="3"/>
  <c r="I17" i="3"/>
  <c r="CX6" i="3"/>
  <c r="CQ5" i="3"/>
  <c r="CB13" i="3"/>
  <c r="CQ11" i="3"/>
  <c r="BR18" i="3"/>
  <c r="AQ5" i="3"/>
  <c r="BR6" i="3"/>
  <c r="BX12" i="3"/>
  <c r="AV5" i="3"/>
  <c r="CX7" i="3"/>
  <c r="BQ15" i="3"/>
  <c r="AC7" i="3"/>
  <c r="T11" i="3"/>
  <c r="BA9" i="3"/>
  <c r="CI14" i="3"/>
  <c r="AL6" i="3"/>
  <c r="BF7" i="3"/>
  <c r="BX13" i="3"/>
  <c r="P15" i="3"/>
  <c r="BO16" i="3"/>
  <c r="F12" i="3"/>
  <c r="CC11" i="3"/>
  <c r="AP8" i="3"/>
  <c r="T10" i="3"/>
  <c r="L13" i="3"/>
  <c r="BH16" i="3"/>
  <c r="S5" i="3"/>
  <c r="M6" i="3"/>
  <c r="AG12" i="3"/>
  <c r="BW8" i="3"/>
  <c r="CF11" i="3"/>
  <c r="CB7" i="3"/>
  <c r="BS17" i="3"/>
  <c r="AW6" i="3"/>
  <c r="AC6" i="3"/>
  <c r="CC7" i="3"/>
  <c r="R11" i="3"/>
  <c r="BX18" i="3"/>
  <c r="AM7" i="3"/>
  <c r="CL7" i="3"/>
  <c r="BF17" i="3"/>
  <c r="AF12" i="3"/>
  <c r="BQ9" i="3"/>
  <c r="AO5" i="3"/>
  <c r="CH6" i="3"/>
  <c r="AG13" i="3"/>
  <c r="G14" i="3"/>
  <c r="AZ10" i="3"/>
  <c r="CP5" i="3"/>
  <c r="BX16" i="3"/>
  <c r="BG14" i="3"/>
  <c r="AS6" i="3"/>
  <c r="BS18" i="3"/>
  <c r="AX8" i="3"/>
  <c r="AI8" i="3"/>
  <c r="AJ10" i="3"/>
  <c r="AA5" i="3"/>
  <c r="AF5" i="3"/>
  <c r="CM17" i="3"/>
  <c r="BH11" i="3"/>
  <c r="CH13" i="3"/>
  <c r="BG12" i="3"/>
  <c r="BV6" i="3"/>
  <c r="K10" i="3"/>
  <c r="Z7" i="3"/>
  <c r="N13" i="3"/>
  <c r="BP14" i="3"/>
  <c r="CN15" i="3"/>
  <c r="G15" i="3"/>
  <c r="AQ15" i="3"/>
  <c r="BE15" i="3"/>
  <c r="AV14" i="3"/>
  <c r="AU8" i="3"/>
  <c r="BT14" i="3"/>
  <c r="AC10" i="3"/>
  <c r="BH10" i="3"/>
  <c r="F8" i="3"/>
  <c r="BB14" i="3"/>
  <c r="CB9" i="3"/>
  <c r="BV15" i="3"/>
  <c r="BB8" i="3"/>
  <c r="CT6" i="3"/>
  <c r="BN5" i="3"/>
  <c r="BW9" i="3"/>
  <c r="AJ11" i="3"/>
  <c r="AY18" i="3"/>
  <c r="AP12" i="3"/>
  <c r="CG9" i="3"/>
  <c r="AU18" i="3"/>
  <c r="CF14" i="3"/>
  <c r="BZ9" i="3"/>
  <c r="AO9" i="3"/>
  <c r="CM5" i="3"/>
  <c r="BF11" i="3"/>
  <c r="CK6" i="3"/>
  <c r="AA18" i="3"/>
  <c r="AD17" i="3"/>
  <c r="BZ17" i="3"/>
  <c r="BE11" i="3"/>
  <c r="BD9" i="3"/>
  <c r="CI9" i="3"/>
  <c r="O9" i="3"/>
  <c r="CP18" i="3"/>
  <c r="N11" i="3"/>
  <c r="BR8" i="3"/>
  <c r="CD9" i="3"/>
  <c r="V11" i="3"/>
  <c r="CP6" i="3"/>
  <c r="W13" i="3"/>
  <c r="AR13" i="3"/>
  <c r="AQ11" i="3"/>
  <c r="AD8" i="3"/>
  <c r="P5" i="3"/>
  <c r="CB5" i="3"/>
  <c r="BN6" i="3"/>
  <c r="CN13" i="3"/>
  <c r="AB15" i="3"/>
  <c r="R5" i="3"/>
  <c r="AY10" i="3"/>
  <c r="W16" i="3"/>
  <c r="M8" i="3"/>
  <c r="CO10" i="3"/>
  <c r="BX11" i="3"/>
  <c r="BN11" i="3"/>
  <c r="BP12" i="3"/>
  <c r="E5" i="3"/>
  <c r="CW15" i="3"/>
  <c r="AF15" i="3"/>
  <c r="CF9" i="3"/>
  <c r="BA5" i="3"/>
  <c r="CV13" i="3"/>
  <c r="AX17" i="3"/>
  <c r="D15" i="3"/>
  <c r="AV17" i="3"/>
  <c r="BJ16" i="3"/>
  <c r="Q8" i="3"/>
  <c r="BL13" i="3"/>
  <c r="BV10" i="3"/>
  <c r="AH17" i="3"/>
  <c r="AP7" i="3"/>
  <c r="O5" i="3"/>
  <c r="W8" i="3"/>
  <c r="BS13" i="3"/>
  <c r="AS5" i="3"/>
  <c r="AW15" i="3"/>
  <c r="AD6" i="3"/>
  <c r="Q7" i="3"/>
  <c r="T14" i="3"/>
  <c r="BF12" i="3"/>
  <c r="BX15" i="3"/>
  <c r="CJ9" i="3"/>
  <c r="BD8" i="3"/>
  <c r="CF13" i="3"/>
  <c r="CF7" i="3"/>
  <c r="AY12" i="3"/>
  <c r="BN18" i="3"/>
  <c r="CN5" i="3"/>
  <c r="CD12" i="3"/>
  <c r="BO14" i="3"/>
  <c r="BA12" i="3"/>
  <c r="T6" i="3"/>
  <c r="BO7" i="3"/>
  <c r="AE16" i="3"/>
  <c r="BW11" i="3"/>
  <c r="BL9" i="3"/>
  <c r="BC9" i="3"/>
  <c r="AT6" i="3"/>
  <c r="E7" i="3"/>
  <c r="M14" i="3"/>
  <c r="BB17" i="3"/>
  <c r="CS16" i="3"/>
  <c r="CN14" i="3"/>
  <c r="X7" i="3"/>
  <c r="T13" i="3"/>
  <c r="CO7" i="3"/>
  <c r="AK10" i="3"/>
  <c r="CD18" i="3"/>
  <c r="CQ18" i="3"/>
  <c r="CU8" i="3"/>
  <c r="BP6" i="3"/>
  <c r="BM11" i="3"/>
  <c r="N19" i="3"/>
  <c r="BY19" i="3"/>
  <c r="D19" i="3"/>
  <c r="CF19" i="3"/>
  <c r="CI19" i="3"/>
  <c r="AZ19" i="3"/>
  <c r="C8" i="3"/>
  <c r="AU19" i="3"/>
  <c r="Q19" i="3"/>
  <c r="Z19" i="3"/>
  <c r="AC19" i="3"/>
  <c r="BX19" i="3"/>
  <c r="BN19" i="3"/>
  <c r="R19" i="3"/>
  <c r="AN19" i="3"/>
  <c r="AG19" i="3"/>
  <c r="BR19" i="3"/>
  <c r="CU19" i="3"/>
  <c r="CT19" i="3"/>
  <c r="AO19" i="3"/>
  <c r="CQ19" i="3"/>
  <c r="BC19" i="3"/>
  <c r="AY19" i="3"/>
  <c r="AJ19" i="3"/>
  <c r="BL19" i="3"/>
  <c r="BW19" i="3"/>
  <c r="CD19" i="3"/>
  <c r="AR19" i="3"/>
  <c r="BS19" i="3"/>
  <c r="C17" i="3"/>
  <c r="C6" i="3"/>
  <c r="C7" i="3"/>
  <c r="AK19" i="3"/>
  <c r="CY19" i="3"/>
  <c r="CC19" i="3"/>
  <c r="CP19" i="3"/>
  <c r="BD19" i="3"/>
  <c r="C14" i="3"/>
  <c r="BT19" i="3"/>
  <c r="BB19" i="3"/>
  <c r="CN19" i="3"/>
  <c r="AE19" i="3"/>
  <c r="AV19" i="3"/>
  <c r="BH19" i="3"/>
  <c r="Y19" i="3"/>
  <c r="CB19" i="3"/>
  <c r="K19" i="3"/>
  <c r="G19" i="3"/>
  <c r="C16" i="3"/>
  <c r="CG19" i="3"/>
  <c r="BA19" i="3"/>
  <c r="CA19" i="3"/>
  <c r="BV19" i="3"/>
  <c r="BM19" i="3"/>
  <c r="C9" i="3"/>
  <c r="C10" i="3"/>
  <c r="CJ19" i="3"/>
  <c r="CE19" i="3"/>
  <c r="CW19" i="3"/>
  <c r="O19" i="3"/>
  <c r="AL19" i="3"/>
  <c r="BK19" i="3"/>
  <c r="BG19" i="3"/>
  <c r="BQ19" i="3"/>
  <c r="CV19" i="3"/>
  <c r="AB19" i="3"/>
  <c r="CH19" i="3"/>
  <c r="C15" i="3"/>
  <c r="C12" i="3"/>
  <c r="E19" i="3"/>
  <c r="AF19" i="3"/>
  <c r="F19" i="3"/>
  <c r="CS19" i="3"/>
  <c r="AX19" i="3"/>
  <c r="M19" i="3"/>
  <c r="AI19" i="3"/>
  <c r="BZ19" i="3"/>
  <c r="AW19" i="3"/>
  <c r="J19" i="3"/>
  <c r="I19" i="3"/>
  <c r="W19" i="3"/>
  <c r="T19" i="3"/>
  <c r="S19" i="3"/>
  <c r="C11" i="3"/>
  <c r="AS19" i="3"/>
  <c r="BU19" i="3"/>
  <c r="BI19" i="3"/>
  <c r="CM19" i="3"/>
  <c r="AH19" i="3"/>
  <c r="P19" i="3"/>
  <c r="L19" i="3"/>
  <c r="CR19" i="3"/>
  <c r="AA19" i="3"/>
  <c r="CK19" i="3"/>
  <c r="CL19" i="3"/>
  <c r="C13" i="3"/>
  <c r="X19" i="3"/>
  <c r="AM19" i="3"/>
  <c r="BF19" i="3"/>
  <c r="AP19" i="3"/>
  <c r="BP19" i="3"/>
  <c r="CO19" i="3"/>
  <c r="AD19" i="3"/>
  <c r="BO19" i="3"/>
  <c r="AQ19" i="3"/>
  <c r="BE19" i="3"/>
  <c r="AT19" i="3"/>
  <c r="H19" i="3"/>
  <c r="CX19" i="3"/>
  <c r="BJ19" i="3"/>
</calcChain>
</file>

<file path=xl/sharedStrings.xml><?xml version="1.0" encoding="utf-8"?>
<sst xmlns="http://schemas.openxmlformats.org/spreadsheetml/2006/main" count="198" uniqueCount="102">
  <si>
    <t>Name des Angebots</t>
  </si>
  <si>
    <t>Nachhaltigkeitskriterien</t>
  </si>
  <si>
    <t>nicht relevant</t>
  </si>
  <si>
    <t>Wirtschaft</t>
  </si>
  <si>
    <t>Nachhaltigkeitsmanagement</t>
  </si>
  <si>
    <t>Stärkung der regionalen Wirtschaft</t>
  </si>
  <si>
    <t>Gästeinformation über die Nachhaltigkeit</t>
  </si>
  <si>
    <t>Soziales</t>
  </si>
  <si>
    <t>Berücksichtigung spezifischer Gästebedürfnisse</t>
  </si>
  <si>
    <t>Einbezug der Anspruchsgruppen</t>
  </si>
  <si>
    <t>Pflege der lokalen Kultur</t>
  </si>
  <si>
    <t>Umwelt</t>
  </si>
  <si>
    <t>Bewusster Umgang mit Energie</t>
  </si>
  <si>
    <t>Umweltschonende Mobilität</t>
  </si>
  <si>
    <t>Allgemeine Bemerkungen</t>
  </si>
  <si>
    <t>Read Me</t>
  </si>
  <si>
    <t xml:space="preserve">Durschnittliche Bewertung der Nachhaltigkeit des Angebots </t>
  </si>
  <si>
    <t>Massnahmen und weitere Bemerkungen</t>
  </si>
  <si>
    <t>Höchster Wert aus O-V</t>
  </si>
  <si>
    <t>Übertrag des x in Spalte D - J in den Wert</t>
  </si>
  <si>
    <t>Zählung wie oft Wert vorkommt</t>
  </si>
  <si>
    <t>Bildung der Rangsumme u</t>
  </si>
  <si>
    <t>Anzahl Kreuze zur Berechnung des Durchschnitts</t>
  </si>
  <si>
    <t>Durch-schnittliche Bewertung</t>
  </si>
  <si>
    <t>Bewertung der Angebote</t>
  </si>
  <si>
    <t xml:space="preserve">Durchschnitt </t>
  </si>
  <si>
    <t>A, B, C, D-Bewertungen</t>
  </si>
  <si>
    <t>Management</t>
  </si>
  <si>
    <t>Mit allen direkt (Angebotspartnern) und indirekt  (Bauern, Einheimische, Anwohner etc.) Beteiligten wird der Austausch aktiv gesucht und ein regelmässiger Dialog gepflegt. Bedürfnisse und Bedenken werden entgegengenommen und bei der Ausgestaltung des Angebots berücksichtigt.</t>
  </si>
  <si>
    <t>Gäste werden aktiv und prominent über Nachhaltigkeitsaspekte informiert und in Bezug auf Möglichkeiten sensibilisiert, einen eigenen Beitrag zu leisten. Alle Mitarbeitenden wurden gebrieft und können kompetent über die Nachhaltigkeitsaspekte Auskunft geben.</t>
  </si>
  <si>
    <t>Besonderer Kundennutzen</t>
  </si>
  <si>
    <t>Wirtschaftlichkeit</t>
  </si>
  <si>
    <t>Auf Gäste mit spezifischen Bedürfnissen (z.B. barrierefrei, familienfreundlich, seniorenfreundlich, Lebensmittelunverträglichkeiten etc.) wird eingegangen. Entsprechende Informationen sind transparent verfügbar.</t>
  </si>
  <si>
    <t>Arbeitsbedingungen für Mitarbeitende</t>
  </si>
  <si>
    <t>Die lokale Kultur wird thematisiert, gepflegt und gefördert (z.B. Brauchtum, regionale Materialien). Das Angebot trägt zur Erhaltung und Verbesserung des kulturellen Angebots der Region bei. Es wirkt authentisch und steht in Einklang mit den lokalen kulturellen Begebenheiten. Der Austausch zwischen Gästen und Einheimischen wird gefördert.</t>
  </si>
  <si>
    <t>trifft voll zu</t>
  </si>
  <si>
    <t>trifft gar nicht zu</t>
  </si>
  <si>
    <t>Wie stark werden die folgenden Kriterien im Angebot durch welche Massnahmen berücksichtigt?</t>
  </si>
  <si>
    <t>Bitte kreuzen Sie bei der Beurteilung der Nachhaltigkeitskriterien die entsprechende Spalte der Beurteilung von 1 - 7 oder "nicht relevant" unbedingt mit x an. Ansonsten stimmt die Gesamtbewertung des Angebots nicht. Führen Sie in der Spalte "Massnahmen und weitere Bemerkungen" zwingend die jeweiligen umgesetzten Massnahmen und bei Bedarf weitere Bemerkungen auf. Des Weiteren sollte bei "Massnahmen und weitere Bemerkungen" eine Begründung angegeben werden, wenn "nicht relevant" angekreuzt wurde.</t>
  </si>
  <si>
    <t>Das Angebot berücksichtigt ausschliesslich lokale und regionalen Produkte und Dienstleister und fördert das lokale Gewerbe. Lokale Ressourcen und Sehenswürdigkeiten werden in Wert gesetzt.</t>
  </si>
  <si>
    <t>Das Angebot ermöglicht dem Kunden attraktive Erfahrungen und Erlebnisse. Es hat dank der hohen Qualität, der Einzigartigkeit, des Innovationsgehalts und/oder des expliziten Bezugs zur Region einen besonders hohen Kundennutzen.</t>
  </si>
  <si>
    <t>Der Aufwand für Entwicklung und Unterhalt des Angebots steht in einem positiven Verhältnis zu den angestrebten wirtschaftlichen Effekten. Das Angebot generiert direkt oder indirekt Wertschöpfung und/oder steigert die Aufenthalts-Attraktivität für die Gäste.</t>
  </si>
  <si>
    <t>Die Bewertung dient v.a. dem Vergleich der Nachhaltigkeit der Angebote innerhalb einer Destination und dem Erkennen von Entwicklungen über die Zeit. Das Dokument soll eine interne Diskussionsgrundlage für die Weiterentwicklung der Angebote darstellen. Die Bewertung ist eine subjektive Bewertung durch die ausfüllende Person und dient nicht dem Benchmark. Aufgrund der Subjektivität der Bewertungen ist es wichtig, dass möglichst die gleiche Person alle Angebote beurteilt. Zur Erhöhung der Verlässlichkeit der Einschätzung empfiehlt es sich, die Bewertung in einer Gruppe vorzunehmen und/oder validieren zu lassen.</t>
  </si>
  <si>
    <t>Schonung von Natur, Landschaft und weiteren Umweltressourcen</t>
  </si>
  <si>
    <t>Schonung von Natur und Landschaft und weiteren Umweltressourcen</t>
  </si>
  <si>
    <t>Während ein herausragendes nachhaltiges Angebot (A) keine wesentlichen negativen Auswirkungen in den drei Dimensionen der Nachhaltigkeit haben darf und Nachhaltigkeitsaspekte systematisch berücksichtigt (im Durchschnitt mindestens 6 Punkte), werden Angebote, welche Nachhaltigkeitskriterien ebenfalls zu einem hohen Grad berücksichtigen, als B-Angebote eingestuft. C-Angebote weisen in mehreren Kriterien noch grosses Potenzial auf, während bei den D-Angeboten Nachhaltigkeitsaspekte noch überhaupt nicht berücksichtigt worden sind.
Für die Berechnung der Durchschnittswerte werden alle Kriterien einbezogen, sofern nicht 'nicht relevant' angekreuzt wurde. Die Einteilung in die Kategorien A, B, C und D erfolgt nach dem Durchschnittswert wie folgt:
A: 6 – 7 Punkte
B: 4.5 – 5.99 Punkte
C: 3 – 4.49 Punkte
D: 1 – 2.99 Punkte</t>
  </si>
  <si>
    <t>Der Nachhaltigkeitsgedanke ist im Angebot verankert. Nachhaltigkeitsaspekte werden systematisch berücksichtigt. Das Angebot wird regelmässig evaluiert, die Wirkung wird gemessen und Verbesserungen werden abgeleitet.</t>
  </si>
  <si>
    <t>Es gibt einen bewussten Umgang mit Energie (z.B. Energieverbrauch, 
-effizienz, Ökostrom) sowie Massnahmen zur Einsparung von Energie und zur Vermeidung von CO2-Emissionen. Es wird eine Energiebuchhaltung geführt und regelmässig ausgewertet.</t>
  </si>
  <si>
    <t>Den Gästen wird umweltschonende Mobilität für die Anreise ermöglicht und aktiv kommuniziert (z.B. Gästeinformation, Abholservice). Es bestehen entsprechende Anreize für die Gäste. Das Angebot enthält ausschliesslich umweltfreundliche Verkehrsmittel.</t>
  </si>
  <si>
    <t>Mit Natur, Landschaft und weiteren Umweltressourcen wird schonend umgegangen (z.B. geringer Bodenverbrauch, rücksichtsvoller Umgang mit der Landschaft und der Biodiversität), jegliche Beeinträchtigungen werden verhindert/vermindert. Die Erhaltung, Pflege und Aufwertung der Natur- und Kulturlandschaft wird direkt oder indirekt unterstützt. Für das Angebot notwendige Einrichtungen (Signalisation, Tafeln, Bauten u.a.) werden unter Berücksichtigung des natürlichen, landschaftlichen und architektonischen Umfelds erstellt. Es gibt Massnahmen zum Gewässerschutz, zum sparsamen Umgang mit Wasser sowie zur Vermeidung, Verminderung, Trennung sowie Verwertung und Entsorgung von Abfall.</t>
  </si>
  <si>
    <r>
      <t xml:space="preserve">Für die Erfassung eines Angebots wird das </t>
    </r>
    <r>
      <rPr>
        <u/>
        <sz val="9"/>
        <color theme="1"/>
        <rFont val="FS Albert"/>
        <family val="3"/>
      </rPr>
      <t>Tabellenblatt "Angebot Vorlage</t>
    </r>
    <r>
      <rPr>
        <sz val="9"/>
        <color theme="1"/>
        <rFont val="FS Albert"/>
        <family val="3"/>
      </rPr>
      <t>" kopiert und verwendet. Die Kopie wird nachher umbenannt in "Angebot x", wobei x eine Zahl zwischen 1 und 100 sein kann und nur einmal vorkommen darf. Es ist wichtig, die Tabellenblätter genau so zu benennen, weil sonst die Berechnung der durchschnittlichen Bewertung über alle Angebote nicht mehr korrekt erfolgt.</t>
    </r>
  </si>
  <si>
    <r>
      <t xml:space="preserve">Im </t>
    </r>
    <r>
      <rPr>
        <u/>
        <sz val="9"/>
        <color theme="1"/>
        <rFont val="FS Albert"/>
        <family val="3"/>
      </rPr>
      <t>Tabellenblatt "Hilfsblatt Cockpit</t>
    </r>
    <r>
      <rPr>
        <sz val="9"/>
        <color theme="1"/>
        <rFont val="FS Albert"/>
        <family val="3"/>
      </rPr>
      <t xml:space="preserve">" wird die durchschnittliche Bewertung des jeweiligen Nachhaltigkeitskriteriums über alle Angebote ausgewiesen. Diese Durchschnittswerte können in das separate Dokument "Cockpit Wirkungsmessung" übertragen werden, um damit u.a. das Spinnendiagramm der thematischen Ausrichtung des Angebotportfolios in Bezug auf die Nachhaltigkeit zu generieren. </t>
    </r>
  </si>
  <si>
    <t>Dieses Dokument dient der Ist-Analyse bei der „Entwicklung und Vermarktung von nachhaltigen Angeboten“. Nach der Erfassung der bestehenden Angebote im "Angebotsinventar" ermöglicht das vorliegende Dokument „Nachhaltigkeitsbewertung Angebote“ die Bewertung der Nachhaltigkeit sowie die Zuordnung des Angebots in eine der vier Nachhaltigkeitskategorien (A, B, C, D).</t>
  </si>
  <si>
    <t>Pro Angebot wird eine Bewertung in einem separaten Tabellenblatt vorgenommen. Der/die Nachhaltigkeitsverantwortliche(r) beurteilt dabei, inwiefern die Nachhaltigkeitskriterien im Angebot berücksichtigt sind. Die Bewertung erfolgt auf einer Skala von 1 (trifft gar nicht zu) bis 7 (trifft voll zu). Falls ein Aspekt für ein spezifisches Angebot "nicht relevant" ist, besteht die Möglichkeit, die Zelle "nicht relevant" anzuklicken - möglichst mit Angabe einer Begründung. Jede Bewertung ist möglichst mit einer kurzen Erläuterung zu den entsprechenden Massnahmen zu ergänzen.</t>
  </si>
  <si>
    <t>Nachhaltigkeitsbewertung der Angebote</t>
  </si>
  <si>
    <t>Einleitung und Ziel</t>
  </si>
  <si>
    <t>Nachhaltigkeitskategorien</t>
  </si>
  <si>
    <t>Vorgehen</t>
  </si>
  <si>
    <t>Die Arbeitsbedingungen für die Mitarbeitenden sind fair und attraktiv: z.B. Lohngleichheit, Sicherheit, Gesundheit, Aus- und Weiterbildung, Vereinbarkeit von Familie und Beruf, Förderung der Diversität.</t>
  </si>
  <si>
    <t>Nachhaltigkeitsbewertung Angebote</t>
  </si>
  <si>
    <t>Hilfsblatt für die Übertragung der Daten in das Cockpit Wirkungsmessung</t>
  </si>
  <si>
    <t>Der Nachhaltigkeitsgedanke ist im Angebot verankert. Nachhaltigkeitsaspekte werden systematisch berücksichtigt.</t>
  </si>
  <si>
    <t>Das Angebot wird regelmässig evaluiert, die Wirkung wird gemessen und Verbesserungen werden abgeleitet.</t>
  </si>
  <si>
    <r>
      <t>Mit allen</t>
    </r>
    <r>
      <rPr>
        <b/>
        <sz val="10"/>
        <color theme="1"/>
        <rFont val="FS Albert"/>
      </rPr>
      <t xml:space="preserve"> direkt </t>
    </r>
    <r>
      <rPr>
        <sz val="10"/>
        <color theme="1"/>
        <rFont val="FS Albert"/>
        <family val="3"/>
      </rPr>
      <t>(Angebotspartnern)  Beteiligten wird der Austausch aktiv gesucht und ein regelmässiger Dialog gepflegt. Bedürfnisse und Bedenken werden entgegengenommen und bei der Ausgestaltung des Angebots berücksichtigt.</t>
    </r>
  </si>
  <si>
    <r>
      <t xml:space="preserve">Mit allen  </t>
    </r>
    <r>
      <rPr>
        <b/>
        <sz val="10"/>
        <color theme="1"/>
        <rFont val="FS Albert"/>
      </rPr>
      <t xml:space="preserve">indirekt </t>
    </r>
    <r>
      <rPr>
        <sz val="10"/>
        <color theme="1"/>
        <rFont val="FS Albert"/>
        <family val="3"/>
      </rPr>
      <t xml:space="preserve"> (Bauern, Einheimische, Anwohner etc.) Beteiligten wird der Austausch aktiv gesucht und ein regelmässiger Dialog gepflegt. Bedürfnisse und Bedenken werden entgegengenommen und bei der Ausgestaltung des Angebots berücksichtigt.</t>
    </r>
  </si>
  <si>
    <t>Gäste werden aktiv und prominent über Nachhaltigkeitsaspekte des Angebots informiert und in Bezug auf Möglichkeiten sensibilisiert, einen eigenen Beitrag zu leisten.</t>
  </si>
  <si>
    <t>Alle Mitarbeitenden an dem Angebot wurden gebrieft und können kompetent über die Nachhaltigkeitsaspekte Auskunft geben.</t>
  </si>
  <si>
    <t>Das Angebot berücksichtigt ausschliesslich lokale und regionalen Produkte und Dienstleister und fördert das lokale Gewerbe.</t>
  </si>
  <si>
    <t>Lokale Ressourcen und Sehenswürdigkeiten werden in Wert gesetzt.</t>
  </si>
  <si>
    <t xml:space="preserve">Das Angebot ermöglicht dem Kunden attraktive Erfahrungen und Erlebnisse. </t>
  </si>
  <si>
    <t>Das Angebot ist innovativ und einzigartig</t>
  </si>
  <si>
    <t>Das Angebot hat einen expliziten Bezug zur Region.</t>
  </si>
  <si>
    <t>Das Angebot steigert die Aufenthalts-Attraktivität für die Gäste.</t>
  </si>
  <si>
    <t>Das Angebot generiert direkt oder indirekt Wertschöpfung</t>
  </si>
  <si>
    <t xml:space="preserve">Der Aufwand für Entwicklung und Unterhalt des Angebots steht in einem positiven Verhältnis zu den angestrebten wirtschaftlichen Effekten. </t>
  </si>
  <si>
    <t>Berücksichtigung besonderer Gästebedürfnisse</t>
  </si>
  <si>
    <t>Auf Gäste mit spezifischen Bedürfnissen wird eingegangen (z.B. barrierefrei, familienfreundlich, seniorenfreundlich, Lebensmittelunverträglichkeiten etc.) und die entsprechenden Informationen dazu sind transparent verfügbar.</t>
  </si>
  <si>
    <t>Arbeitsbedingungen für Mitwirkende/Beteiligte am Angebot</t>
  </si>
  <si>
    <t>Die lokale Kultur wird authetisch thematisiert und /oder gepflegt und steht in Einklang mit den lokalen kulturellen Begebenheiten.</t>
  </si>
  <si>
    <t>Das Angebot trägt zur Erhaltung und Verbesserung des kulturellen Angebots der Region bei.</t>
  </si>
  <si>
    <t>Der Austausch zwischen Gästen und Einheimischen wird gefördert.</t>
  </si>
  <si>
    <t>Das Angebot verursacht keine oder sehr geringe Treibhausgas-Emissionen</t>
  </si>
  <si>
    <t>Energieverbrauch und Treibhausgasemissionen sind bekannt, werden gemessen und versucht zu senken.</t>
  </si>
  <si>
    <t>Im Angebot wird sparsam mit Energie umgegangen (z.B. geringer Energieverbrauch, hohe Energieeffizienz, Ökostrom, Energiesparmaßnahmen)</t>
  </si>
  <si>
    <t>Den Gästen wird umweltschonende Mobilität aktiv kommuniziert (z.B. Gästeinformation)</t>
  </si>
  <si>
    <t>Den Gästen wird umweltschonende Mobilität für die Anreise ermöglicht  und es bestehen entsprechende Anreize für die Gäste. (z.B. gratis Abholservice, inkludierte Shuttles, Gästecard für den ÖPNV)</t>
  </si>
  <si>
    <t>Das Angebot enthält ausschliesslich umweltfreundliche Verkehrsmittel.</t>
  </si>
  <si>
    <t>Das Angebot unterstützt direkt die Natur und Biodiversität</t>
  </si>
  <si>
    <t>Für das Angebot notwendige Einrichtungen (Signalisation, Tafeln, Bauten u.a.) werden unter Berücksichtigung des natürlichen, landschaftlichen und architektonischen Umfelds erstellt.</t>
  </si>
  <si>
    <t>Das Angebot beeinträchtigt die Natur (auch Gewässer) und Biodiversität nicht</t>
  </si>
  <si>
    <t>Die Aktivitäten des Angebots gehen sparsam mit Wasser um</t>
  </si>
  <si>
    <t>Das Angebot thematisiert oder unterstützt die Erhaltung und Pflege der Kulturlandschaft</t>
  </si>
  <si>
    <t>Im Angebot wird Abfall vermieden und dennoch anfallende Abfälle getrennt und korrekt entsorgt.</t>
  </si>
  <si>
    <t>Durchschnitt</t>
  </si>
  <si>
    <t>Durchschnitliche Bewertung Management</t>
  </si>
  <si>
    <t>Durchschnittliche Bewertung Wirtschaft</t>
  </si>
  <si>
    <t>Durchschnittliche Bewertung Soziales</t>
  </si>
  <si>
    <t>Durchschnittliche Bewertung Umwelt</t>
  </si>
  <si>
    <r>
      <t xml:space="preserve">Für die Berechnung der Durchschnittswerte werden alle Kriterien einbezogen, außer wenn nicht 'nicht relevant' angekreuzt wurde:
</t>
    </r>
    <r>
      <rPr>
        <b/>
        <sz val="12"/>
        <color theme="1"/>
        <rFont val="FS Albert"/>
      </rPr>
      <t>Wertesummen bilden und durch die Anzahl der gültigen Kriterien dividieren.</t>
    </r>
    <r>
      <rPr>
        <sz val="12"/>
        <color theme="1"/>
        <rFont val="FS Albert"/>
        <family val="3"/>
      </rPr>
      <t xml:space="preserve">
Das kann für die einzelnen Bereiche gemacht werden und gesamt.
Die Einteilung in die Kategorien A, B, C und D erfolgt nach dem gesamten Durchschnittswert. Es können auch die einzelnen Bereiche den Kategorien zugeordnet werden:
</t>
    </r>
    <r>
      <rPr>
        <b/>
        <sz val="12"/>
        <color theme="1"/>
        <rFont val="FS Albert"/>
      </rPr>
      <t xml:space="preserve">A: 6 - 7 Punkte: </t>
    </r>
    <r>
      <rPr>
        <sz val="12"/>
        <color theme="1"/>
        <rFont val="FS Albert"/>
        <family val="3"/>
      </rPr>
      <t xml:space="preserve">Herausragendes nachhaltiges Angebot. Berücksichtigt systematisch Nachaltigkeitsaspekte und hat keine wesentlichen negativen Auswirkungen in den drei Dimensionen der Nachhaltigkeit
</t>
    </r>
    <r>
      <rPr>
        <b/>
        <sz val="12"/>
        <color theme="1"/>
        <rFont val="FS Albert"/>
      </rPr>
      <t>B: 4,5 - 5,99 Punkte:</t>
    </r>
    <r>
      <rPr>
        <sz val="12"/>
        <color theme="1"/>
        <rFont val="FS Albert"/>
        <family val="3"/>
      </rPr>
      <t xml:space="preserve"> Nachhaltigkeitskriterien werden ebenfalls zu einem hohen Grad berücksichtigt
</t>
    </r>
    <r>
      <rPr>
        <b/>
        <sz val="12"/>
        <color theme="1"/>
        <rFont val="FS Albert"/>
      </rPr>
      <t>C: 3 - 4,49 Punkte:</t>
    </r>
    <r>
      <rPr>
        <sz val="12"/>
        <color theme="1"/>
        <rFont val="FS Albert"/>
        <family val="3"/>
      </rPr>
      <t xml:space="preserve"> Erfüllen punktuell Nachhaltigkeitskriterien, weisen aber in mehreren Bereichen noch großes Potenzial auf
</t>
    </r>
    <r>
      <rPr>
        <b/>
        <sz val="12"/>
        <color theme="1"/>
        <rFont val="FS Albert"/>
      </rPr>
      <t xml:space="preserve">D: 1-2,99 Punkte: </t>
    </r>
    <r>
      <rPr>
        <sz val="12"/>
        <color theme="1"/>
        <rFont val="FS Albert"/>
        <family val="3"/>
      </rPr>
      <t xml:space="preserve"> Nachhaltigkeitsaspekte werden noch kaum berücksichtigt
</t>
    </r>
  </si>
  <si>
    <t>Pro Angebot wird eine Bewertung in einem separaten Tabellenblatt vorgenommen. Beurteilen Sie dabei, so ehrlich und objektiv wie möglich, inwiefern die jeweiligen Nachhaltigkeitskriterien im Angebot berücksichtigt sind.
Die Bewertung erfolgt auf einer Skala von 1 (trifft gar nicht zu) bis 7 (trifft voll zu).
Falls ein Aspekt für ein spezifisches Angebot "nicht relevant" ist, besteht die Möglichkeit, die Zelle "nicht relevant" anzukreuzen - möglichst mit Angabe einer Begründung (Nicht relevant bedeutet, dass dieser Bereich für das Angebot nicht vorhand ist und auch, wenn man wollte, nicht dazu berücksichtgt werden könnte.)
Jede Bewertung ist möglichst mit einer kurzen Erläuterung zu den entsprechenden Massnahmen zu ergänzen.</t>
  </si>
  <si>
    <r>
      <t>Dieses Dokument dient der Ist-Analyse bei der „Entwicklung und Vermarktung von nachhaltigen Angeboten“. Nach der Erfassung der bestehenden Angebote im "Angebotsinventar" ermöglicht das vorliegende Dokument „Nachhaltigkeitsbewertung Angebote“ die Bewertung der Nachhaltigkeit sowie die</t>
    </r>
    <r>
      <rPr>
        <b/>
        <sz val="12"/>
        <color theme="1"/>
        <rFont val="FS Albert"/>
      </rPr>
      <t xml:space="preserve"> Zuordnung des Angebots in eine der vier Nachhaltigkeitskategorien (A, B, C, D)</t>
    </r>
    <r>
      <rPr>
        <sz val="12"/>
        <color theme="1"/>
        <rFont val="FS Albert"/>
        <family val="3"/>
      </rPr>
      <t xml:space="preserve">.
</t>
    </r>
  </si>
  <si>
    <r>
      <t xml:space="preserve">Die Bewertung dient v.a. dem </t>
    </r>
    <r>
      <rPr>
        <b/>
        <sz val="12"/>
        <color theme="1"/>
        <rFont val="FS Albert"/>
      </rPr>
      <t>Vergleich der Nachhaltigkeit der Angebote innerhalb einer Destination</t>
    </r>
    <r>
      <rPr>
        <sz val="12"/>
        <color theme="1"/>
        <rFont val="FS Albert"/>
        <family val="3"/>
      </rPr>
      <t xml:space="preserve"> und dem Erkennen von Entwicklungen über die Zeit. Das Dokument soll eine </t>
    </r>
    <r>
      <rPr>
        <b/>
        <sz val="12"/>
        <color theme="1"/>
        <rFont val="FS Albert"/>
      </rPr>
      <t>interne Diskussionsgrundlage</t>
    </r>
    <r>
      <rPr>
        <sz val="12"/>
        <color theme="1"/>
        <rFont val="FS Albert"/>
        <family val="3"/>
      </rPr>
      <t xml:space="preserve"> für die Weiterentwicklung der Angebote darstellen. Die Bewertung ist </t>
    </r>
    <r>
      <rPr>
        <b/>
        <sz val="12"/>
        <color theme="1"/>
        <rFont val="FS Albert"/>
      </rPr>
      <t>eine subjektive Bewertung durch die ausfüllende Person und dient nicht dem Benchmark</t>
    </r>
    <r>
      <rPr>
        <sz val="12"/>
        <color theme="1"/>
        <rFont val="FS Albert"/>
        <family val="3"/>
      </rPr>
      <t xml:space="preserve">. Aufgrund der Subjektivität der Bewertungen ist es wichtig, dass möglichst die gleiche Person alle Angebote beurteilt.
Zur Erhöhung der Verlässlichkeit der Einschätzung empfiehlt es sich, die </t>
    </r>
    <r>
      <rPr>
        <b/>
        <sz val="12"/>
        <color theme="1"/>
        <rFont val="FS Albert"/>
      </rPr>
      <t>Bewertung in einer Gruppe vorzunehmen und/oder validieren zu lassen.</t>
    </r>
    <r>
      <rPr>
        <sz val="12"/>
        <color theme="1"/>
        <rFont val="FS Albert"/>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</si>
</sst>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4"/>
      <color theme="1"/>
      <name val="Times New Roman"/>
      <family val="1"/>
    </font>
    <font>
      <sz val="11"/>
      <color theme="1"/>
      <name val="Times New Roman"/>
      <family val="1"/>
    </font>
    <font>
      <i/>
      <sz val="11"/>
      <color theme="1"/>
      <name val="Times New Roman"/>
      <family val="1"/>
    </font>
    <font>
      <b/>
      <sz val="11"/>
      <color theme="1"/>
      <name val="Times New Roman"/>
      <family val="1"/>
    </font>
    <font>
      <b/>
      <sz val="11"/>
      <color theme="1"/>
      <name val="Calibri"/>
      <family val="2"/>
      <scheme val="minor"/>
    </font>
    <font>
      <sz val="11"/>
      <color theme="1"/>
      <name val="Symbol"/>
      <family val="1"/>
      <charset val="2"/>
    </font>
    <font>
      <sz val="11"/>
      <color theme="1"/>
      <name val="FS Albert"/>
      <family val="3"/>
    </font>
    <font>
      <b/>
      <sz val="13"/>
      <color rgb="FF000000"/>
      <name val="FS Albert"/>
      <family val="3"/>
    </font>
    <font>
      <b/>
      <sz val="14"/>
      <color rgb="FF636904"/>
      <name val="FS Albert"/>
      <family val="3"/>
    </font>
    <font>
      <sz val="9"/>
      <color rgb="FF000000"/>
      <name val="FS Albert"/>
      <family val="3"/>
    </font>
    <font>
      <sz val="9"/>
      <color theme="1"/>
      <name val="FS Albert"/>
      <family val="3"/>
    </font>
    <font>
      <u/>
      <sz val="9"/>
      <color theme="1"/>
      <name val="FS Albert"/>
      <family val="3"/>
    </font>
    <font>
      <i/>
      <sz val="9"/>
      <color theme="1"/>
      <name val="FS Albert"/>
      <family val="3"/>
    </font>
    <font>
      <b/>
      <sz val="11"/>
      <color theme="1"/>
      <name val="FS Albert"/>
      <family val="3"/>
    </font>
    <font>
      <sz val="10"/>
      <color theme="1"/>
      <name val="FS Albert"/>
      <family val="3"/>
    </font>
    <font>
      <b/>
      <sz val="10"/>
      <color theme="1"/>
      <name val="FS Albert"/>
      <family val="3"/>
    </font>
    <font>
      <b/>
      <sz val="21"/>
      <color rgb="FF636904"/>
      <name val="FS Albert"/>
      <family val="3"/>
    </font>
    <font>
      <b/>
      <sz val="11"/>
      <color rgb="FF636904"/>
      <name val="FS Albert"/>
      <family val="3"/>
    </font>
    <font>
      <b/>
      <sz val="10"/>
      <color theme="1"/>
      <name val="FS Albert"/>
    </font>
    <font>
      <sz val="12"/>
      <color theme="1"/>
      <name val="Calibri"/>
      <family val="2"/>
      <scheme val="minor"/>
    </font>
    <font>
      <sz val="12"/>
      <color theme="1"/>
      <name val="FS Albert"/>
      <family val="3"/>
    </font>
    <font>
      <b/>
      <sz val="12"/>
      <color theme="1"/>
      <name val="FS Albert"/>
    </font>
    <font>
      <b/>
      <sz val="12"/>
      <color theme="1"/>
      <name val="Calibri"/>
      <family val="2"/>
      <scheme val="minor"/>
    </font>
    <font>
      <b/>
      <sz val="12"/>
      <name val="FS Albert"/>
      <family val="3"/>
    </font>
  </fonts>
  <fills count="11">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FD500"/>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39997558519241921"/>
        <bgColor indexed="64"/>
      </patternFill>
    </fill>
  </fills>
  <borders count="5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83">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xf numFmtId="0" fontId="5" fillId="0" borderId="0" xfId="0" applyFont="1"/>
    <xf numFmtId="0" fontId="2" fillId="0" borderId="0" xfId="0" applyFont="1" applyAlignment="1">
      <alignment horizontal="left" vertical="center" wrapText="1"/>
    </xf>
    <xf numFmtId="0" fontId="6" fillId="0" borderId="0" xfId="0" applyFont="1" applyAlignment="1">
      <alignment horizontal="left" vertical="center"/>
    </xf>
    <xf numFmtId="0" fontId="2" fillId="0" borderId="0" xfId="0" applyFont="1" applyFill="1" applyAlignment="1">
      <alignment horizontal="left" vertical="center" wrapText="1"/>
    </xf>
    <xf numFmtId="0" fontId="0" fillId="0" borderId="0" xfId="0" applyFill="1"/>
    <xf numFmtId="0" fontId="4" fillId="0" borderId="0" xfId="0" applyFont="1"/>
    <xf numFmtId="0" fontId="2" fillId="0" borderId="0" xfId="0" applyFont="1" applyAlignment="1">
      <alignment wrapText="1"/>
    </xf>
    <xf numFmtId="0" fontId="11" fillId="0" borderId="0" xfId="0" applyFont="1" applyFill="1" applyAlignment="1">
      <alignment horizontal="left" vertical="center" wrapText="1"/>
    </xf>
    <xf numFmtId="0" fontId="7" fillId="0" borderId="0" xfId="0" applyFont="1"/>
    <xf numFmtId="0" fontId="11" fillId="0" borderId="0" xfId="0" applyFont="1"/>
    <xf numFmtId="0" fontId="10" fillId="6" borderId="0" xfId="0" applyFont="1" applyFill="1" applyBorder="1" applyAlignment="1">
      <alignment vertical="top"/>
    </xf>
    <xf numFmtId="0" fontId="7" fillId="6" borderId="0" xfId="0" applyFont="1" applyFill="1" applyBorder="1" applyAlignment="1">
      <alignment vertical="top"/>
    </xf>
    <xf numFmtId="0" fontId="8" fillId="6" borderId="0" xfId="0" applyFont="1" applyFill="1" applyBorder="1" applyAlignment="1">
      <alignment vertical="top"/>
    </xf>
    <xf numFmtId="0" fontId="7" fillId="0" borderId="29" xfId="0" applyFont="1" applyBorder="1" applyAlignment="1">
      <alignment wrapText="1"/>
    </xf>
    <xf numFmtId="0" fontId="14" fillId="0" borderId="6" xfId="0" applyFont="1" applyBorder="1" applyAlignment="1">
      <alignment wrapText="1"/>
    </xf>
    <xf numFmtId="0" fontId="7" fillId="0" borderId="44" xfId="0" applyFont="1" applyBorder="1" applyAlignment="1">
      <alignment wrapText="1"/>
    </xf>
    <xf numFmtId="0" fontId="7" fillId="0" borderId="45" xfId="0" applyFont="1" applyBorder="1" applyAlignment="1">
      <alignment wrapText="1"/>
    </xf>
    <xf numFmtId="0" fontId="7" fillId="0" borderId="33" xfId="0" applyFont="1" applyBorder="1"/>
    <xf numFmtId="0" fontId="14" fillId="0" borderId="30" xfId="0" applyFont="1" applyBorder="1"/>
    <xf numFmtId="0" fontId="7" fillId="0" borderId="23" xfId="0" applyFont="1" applyBorder="1"/>
    <xf numFmtId="0" fontId="7" fillId="0" borderId="24" xfId="0" applyFont="1" applyBorder="1"/>
    <xf numFmtId="0" fontId="7" fillId="0" borderId="34" xfId="0" applyFont="1" applyBorder="1"/>
    <xf numFmtId="0" fontId="14" fillId="0" borderId="35" xfId="0" applyFont="1" applyBorder="1"/>
    <xf numFmtId="0" fontId="7" fillId="0" borderId="46" xfId="0" applyFont="1" applyBorder="1"/>
    <xf numFmtId="0" fontId="7" fillId="0" borderId="47" xfId="0" applyFont="1" applyBorder="1"/>
    <xf numFmtId="2" fontId="14" fillId="0" borderId="35" xfId="0" applyNumberFormat="1" applyFont="1" applyBorder="1"/>
    <xf numFmtId="2" fontId="14" fillId="0" borderId="36" xfId="0" applyNumberFormat="1" applyFont="1" applyBorder="1"/>
    <xf numFmtId="0" fontId="7" fillId="0" borderId="14" xfId="0" applyFont="1" applyBorder="1"/>
    <xf numFmtId="0" fontId="14" fillId="0" borderId="37" xfId="0" applyFont="1" applyFill="1" applyBorder="1"/>
    <xf numFmtId="0" fontId="14" fillId="0" borderId="38" xfId="0" applyFont="1" applyBorder="1"/>
    <xf numFmtId="2" fontId="14" fillId="0" borderId="39" xfId="0" applyNumberFormat="1" applyFont="1" applyBorder="1"/>
    <xf numFmtId="2" fontId="14" fillId="0" borderId="40" xfId="0" applyNumberFormat="1" applyFont="1" applyBorder="1"/>
    <xf numFmtId="0" fontId="14" fillId="0" borderId="41" xfId="0" applyFont="1" applyFill="1" applyBorder="1"/>
    <xf numFmtId="0" fontId="7" fillId="0" borderId="36" xfId="0" applyFont="1" applyBorder="1"/>
    <xf numFmtId="0" fontId="14" fillId="0" borderId="42" xfId="0" applyFont="1" applyBorder="1" applyAlignment="1">
      <alignment horizontal="right" vertical="center"/>
    </xf>
    <xf numFmtId="0" fontId="14" fillId="0" borderId="21" xfId="0" applyFont="1" applyBorder="1" applyAlignment="1">
      <alignment horizontal="right" vertical="center"/>
    </xf>
    <xf numFmtId="0" fontId="14" fillId="0" borderId="22" xfId="0" applyFont="1" applyBorder="1" applyAlignment="1">
      <alignment horizontal="right" vertical="center"/>
    </xf>
    <xf numFmtId="0" fontId="14" fillId="5" borderId="12" xfId="0" applyFont="1" applyFill="1" applyBorder="1" applyAlignment="1">
      <alignment vertical="center"/>
    </xf>
    <xf numFmtId="0" fontId="14" fillId="5" borderId="13" xfId="0" applyFont="1" applyFill="1" applyBorder="1"/>
    <xf numFmtId="0" fontId="7" fillId="5" borderId="13" xfId="0" applyFont="1" applyFill="1" applyBorder="1"/>
    <xf numFmtId="0" fontId="7" fillId="5" borderId="1" xfId="0" applyFont="1" applyFill="1" applyBorder="1"/>
    <xf numFmtId="0" fontId="16" fillId="2" borderId="9" xfId="0" applyFont="1" applyFill="1" applyBorder="1" applyAlignment="1">
      <alignment vertical="center" wrapText="1"/>
    </xf>
    <xf numFmtId="0" fontId="16" fillId="2" borderId="17" xfId="0" applyFont="1" applyFill="1" applyBorder="1" applyAlignment="1">
      <alignment horizontal="center" vertical="center" textRotation="90" wrapText="1"/>
    </xf>
    <xf numFmtId="0" fontId="16" fillId="2" borderId="18" xfId="0" applyFont="1" applyFill="1" applyBorder="1" applyAlignment="1">
      <alignment horizontal="center" vertical="center" textRotation="90" wrapText="1"/>
    </xf>
    <xf numFmtId="0" fontId="16" fillId="2" borderId="19" xfId="0" applyFont="1" applyFill="1" applyBorder="1" applyAlignment="1">
      <alignment horizontal="center" vertical="center" textRotation="90" wrapText="1"/>
    </xf>
    <xf numFmtId="0" fontId="15" fillId="2" borderId="2" xfId="0" applyFont="1" applyFill="1" applyBorder="1" applyAlignment="1">
      <alignment vertic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3" borderId="5" xfId="0" applyFont="1" applyFill="1" applyBorder="1" applyAlignment="1">
      <alignment vertical="center" wrapText="1"/>
    </xf>
    <xf numFmtId="0" fontId="15" fillId="3" borderId="5" xfId="0" applyFont="1" applyFill="1" applyBorder="1" applyAlignment="1">
      <alignment vertical="top" wrapText="1"/>
    </xf>
    <xf numFmtId="0" fontId="16" fillId="3" borderId="26" xfId="0" applyFont="1" applyFill="1" applyBorder="1" applyAlignment="1">
      <alignment vertical="center" wrapText="1"/>
    </xf>
    <xf numFmtId="0" fontId="15" fillId="3" borderId="30" xfId="0" applyFont="1" applyFill="1" applyBorder="1" applyAlignment="1">
      <alignment vertical="top" wrapText="1"/>
    </xf>
    <xf numFmtId="0" fontId="15" fillId="3" borderId="2" xfId="0" applyFont="1" applyFill="1" applyBorder="1" applyAlignment="1">
      <alignment vertical="top" wrapText="1"/>
    </xf>
    <xf numFmtId="0" fontId="7" fillId="0" borderId="2" xfId="0" applyFont="1" applyBorder="1" applyAlignment="1">
      <alignment vertical="center" wrapText="1"/>
    </xf>
    <xf numFmtId="0" fontId="7" fillId="0" borderId="0" xfId="0" applyFont="1" applyAlignment="1">
      <alignment horizontal="left"/>
    </xf>
    <xf numFmtId="0" fontId="17" fillId="0" borderId="0" xfId="0" applyFont="1"/>
    <xf numFmtId="0" fontId="14" fillId="5" borderId="12" xfId="0" applyFont="1" applyFill="1" applyBorder="1" applyAlignment="1">
      <alignment vertical="center"/>
    </xf>
    <xf numFmtId="0" fontId="7" fillId="0" borderId="2" xfId="0" applyFont="1" applyBorder="1" applyAlignment="1">
      <alignment vertical="center" wrapText="1"/>
    </xf>
    <xf numFmtId="0" fontId="17" fillId="6" borderId="0" xfId="0" applyFont="1" applyFill="1" applyBorder="1" applyAlignment="1">
      <alignment vertical="top"/>
    </xf>
    <xf numFmtId="0" fontId="18" fillId="6" borderId="0" xfId="0" applyFont="1" applyFill="1" applyBorder="1" applyAlignment="1">
      <alignment vertical="top"/>
    </xf>
    <xf numFmtId="0" fontId="9" fillId="6" borderId="0" xfId="0" applyFont="1" applyFill="1" applyBorder="1" applyAlignment="1">
      <alignment vertical="top"/>
    </xf>
    <xf numFmtId="0" fontId="9" fillId="0" borderId="0" xfId="0" applyFont="1" applyAlignment="1">
      <alignment wrapText="1"/>
    </xf>
    <xf numFmtId="0" fontId="7" fillId="0" borderId="34" xfId="0" applyFont="1" applyBorder="1" applyAlignment="1">
      <alignment wrapText="1"/>
    </xf>
    <xf numFmtId="0" fontId="15" fillId="0" borderId="23"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5" fillId="4" borderId="2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16" fillId="4" borderId="4" xfId="0" applyFont="1" applyFill="1" applyBorder="1" applyAlignment="1">
      <alignment horizontal="center" vertical="center" textRotation="90" wrapText="1"/>
    </xf>
    <xf numFmtId="0" fontId="7" fillId="0" borderId="4" xfId="0" applyFont="1" applyBorder="1" applyAlignment="1" applyProtection="1">
      <alignment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0" fillId="0" borderId="48" xfId="0" applyBorder="1"/>
    <xf numFmtId="0" fontId="15" fillId="3" borderId="35" xfId="0" applyFont="1" applyFill="1" applyBorder="1" applyAlignment="1">
      <alignment vertical="top" wrapText="1"/>
    </xf>
    <xf numFmtId="0" fontId="15" fillId="3" borderId="4" xfId="0" applyFont="1" applyFill="1" applyBorder="1" applyAlignment="1">
      <alignment vertical="top" wrapText="1"/>
    </xf>
    <xf numFmtId="0" fontId="15" fillId="3" borderId="36" xfId="0" applyFont="1" applyFill="1" applyBorder="1" applyAlignment="1">
      <alignment vertical="top" wrapText="1"/>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16" fillId="3" borderId="49" xfId="0" applyFont="1" applyFill="1" applyBorder="1" applyAlignment="1">
      <alignment vertical="center" wrapText="1"/>
    </xf>
    <xf numFmtId="0" fontId="15" fillId="0" borderId="31"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4" borderId="33" xfId="0" applyFont="1" applyFill="1" applyBorder="1" applyAlignment="1" applyProtection="1">
      <alignment horizontal="center" vertical="center" wrapText="1"/>
      <protection locked="0"/>
    </xf>
    <xf numFmtId="0" fontId="15" fillId="0" borderId="52"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wrapText="1"/>
      <protection locked="0"/>
    </xf>
    <xf numFmtId="0" fontId="15" fillId="4" borderId="53" xfId="0" applyFont="1" applyFill="1" applyBorder="1" applyAlignment="1" applyProtection="1">
      <alignment horizontal="center" vertical="center" wrapText="1"/>
      <protection locked="0"/>
    </xf>
    <xf numFmtId="0" fontId="15" fillId="3" borderId="38" xfId="0" applyFont="1" applyFill="1" applyBorder="1" applyAlignment="1">
      <alignment vertical="top" wrapText="1"/>
    </xf>
    <xf numFmtId="0" fontId="15" fillId="0" borderId="46" xfId="0" applyFont="1" applyBorder="1" applyAlignment="1" applyProtection="1">
      <alignment horizontal="center" vertical="center" wrapText="1"/>
      <protection locked="0"/>
    </xf>
    <xf numFmtId="0" fontId="15" fillId="0" borderId="47" xfId="0" applyFont="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16" fillId="2" borderId="9" xfId="0" applyFont="1" applyFill="1" applyBorder="1" applyAlignment="1">
      <alignment horizontal="center" vertical="center" textRotation="90" wrapText="1"/>
    </xf>
    <xf numFmtId="0" fontId="16" fillId="2" borderId="3" xfId="0" applyFont="1" applyFill="1" applyBorder="1" applyAlignment="1">
      <alignment horizontal="center" vertical="center" wrapText="1"/>
    </xf>
    <xf numFmtId="0" fontId="15" fillId="4" borderId="9" xfId="0" applyFont="1" applyFill="1" applyBorder="1" applyAlignment="1" applyProtection="1">
      <alignment horizontal="center" vertical="center" wrapText="1"/>
      <protection locked="0"/>
    </xf>
    <xf numFmtId="0" fontId="15" fillId="4" borderId="5"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2" fontId="7" fillId="0" borderId="3" xfId="0" applyNumberFormat="1" applyFont="1" applyBorder="1" applyAlignment="1">
      <alignment vertical="center" wrapText="1"/>
    </xf>
    <xf numFmtId="0" fontId="7" fillId="4" borderId="2"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0" fontId="15" fillId="3" borderId="49" xfId="0" applyFont="1" applyFill="1" applyBorder="1" applyAlignment="1">
      <alignment vertical="top" wrapText="1"/>
    </xf>
    <xf numFmtId="0" fontId="7" fillId="10" borderId="5" xfId="0" applyFont="1" applyFill="1" applyBorder="1" applyAlignment="1" applyProtection="1">
      <alignment horizontal="center" vertical="center" wrapText="1"/>
      <protection locked="0"/>
    </xf>
    <xf numFmtId="0" fontId="7" fillId="8" borderId="49" xfId="0"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2" fillId="0" borderId="0" xfId="0" applyFont="1" applyAlignment="1">
      <alignment horizontal="left" vertical="center" wrapText="1"/>
    </xf>
    <xf numFmtId="0" fontId="11" fillId="6" borderId="0" xfId="0" applyFont="1" applyFill="1" applyAlignment="1">
      <alignment horizontal="left" vertical="center" wrapText="1"/>
    </xf>
    <xf numFmtId="0" fontId="16" fillId="2" borderId="12" xfId="0" applyFont="1" applyFill="1" applyBorder="1" applyAlignment="1">
      <alignment vertical="center" wrapText="1"/>
    </xf>
    <xf numFmtId="0" fontId="7" fillId="0" borderId="1" xfId="0" applyFont="1" applyBorder="1" applyAlignment="1">
      <alignment vertical="center" wrapText="1"/>
    </xf>
    <xf numFmtId="2" fontId="16" fillId="2" borderId="12" xfId="0" applyNumberFormat="1" applyFont="1" applyFill="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13" xfId="0" applyNumberFormat="1" applyFont="1" applyBorder="1" applyAlignment="1">
      <alignment vertical="center" wrapText="1"/>
    </xf>
    <xf numFmtId="2" fontId="7" fillId="0" borderId="1" xfId="0" applyNumberFormat="1" applyFont="1" applyBorder="1" applyAlignment="1">
      <alignment vertical="center" wrapText="1"/>
    </xf>
    <xf numFmtId="0" fontId="14" fillId="5" borderId="7" xfId="0" applyFont="1" applyFill="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3" xfId="0" applyFont="1" applyBorder="1" applyAlignment="1">
      <alignment vertical="center"/>
    </xf>
    <xf numFmtId="0" fontId="7" fillId="0" borderId="7" xfId="0" applyFont="1" applyBorder="1" applyAlignment="1" applyProtection="1">
      <protection locked="0"/>
    </xf>
    <xf numFmtId="0" fontId="7" fillId="0" borderId="8" xfId="0" applyFont="1" applyBorder="1" applyAlignment="1" applyProtection="1">
      <protection locked="0"/>
    </xf>
    <xf numFmtId="0" fontId="7" fillId="0" borderId="9" xfId="0" applyFont="1" applyBorder="1" applyAlignment="1" applyProtection="1">
      <protection locked="0"/>
    </xf>
    <xf numFmtId="0" fontId="7" fillId="0" borderId="10" xfId="0" applyFont="1" applyBorder="1" applyAlignment="1" applyProtection="1">
      <protection locked="0"/>
    </xf>
    <xf numFmtId="0" fontId="7" fillId="0" borderId="11" xfId="0" applyFont="1" applyBorder="1" applyAlignment="1" applyProtection="1">
      <protection locked="0"/>
    </xf>
    <xf numFmtId="0" fontId="7" fillId="0" borderId="3" xfId="0" applyFont="1" applyBorder="1" applyAlignment="1" applyProtection="1">
      <protection locked="0"/>
    </xf>
    <xf numFmtId="0" fontId="15" fillId="0" borderId="26"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15" fillId="0" borderId="23"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5" fillId="4" borderId="2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16" fillId="4" borderId="6" xfId="0" applyFont="1" applyFill="1" applyBorder="1" applyAlignment="1">
      <alignment horizontal="center" vertical="center" textRotation="90" wrapText="1"/>
    </xf>
    <xf numFmtId="0" fontId="16" fillId="4" borderId="4" xfId="0" applyFont="1" applyFill="1" applyBorder="1" applyAlignment="1">
      <alignment horizontal="center" vertical="center" textRotation="90" wrapText="1"/>
    </xf>
    <xf numFmtId="0" fontId="15" fillId="4" borderId="19" xfId="0" applyFont="1" applyFill="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15" fillId="0" borderId="2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15" fillId="4" borderId="29"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6" fillId="4" borderId="2" xfId="0" applyFont="1" applyFill="1" applyBorder="1" applyAlignment="1">
      <alignment horizontal="center" vertical="center" textRotation="90" wrapText="1"/>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14" fillId="5" borderId="12" xfId="0" applyFont="1" applyFill="1" applyBorder="1" applyAlignment="1">
      <alignment vertical="center"/>
    </xf>
    <xf numFmtId="0" fontId="7" fillId="0" borderId="1" xfId="0" applyFont="1" applyBorder="1" applyAlignment="1">
      <alignment vertical="center"/>
    </xf>
    <xf numFmtId="49" fontId="14" fillId="0" borderId="12" xfId="0" applyNumberFormat="1" applyFont="1" applyBorder="1" applyAlignment="1" applyProtection="1">
      <protection locked="0"/>
    </xf>
    <xf numFmtId="49" fontId="14" fillId="0" borderId="13" xfId="0" applyNumberFormat="1" applyFont="1" applyBorder="1" applyAlignment="1" applyProtection="1">
      <protection locked="0"/>
    </xf>
    <xf numFmtId="49" fontId="14" fillId="0" borderId="1" xfId="0" applyNumberFormat="1" applyFont="1" applyBorder="1" applyAlignment="1" applyProtection="1">
      <protection locked="0"/>
    </xf>
    <xf numFmtId="0" fontId="15" fillId="5" borderId="12" xfId="0" applyFont="1" applyFill="1" applyBorder="1" applyAlignment="1">
      <alignment vertical="center" wrapText="1"/>
    </xf>
    <xf numFmtId="0" fontId="15" fillId="0" borderId="13" xfId="0" applyFont="1" applyBorder="1" applyAlignment="1">
      <alignment wrapText="1"/>
    </xf>
    <xf numFmtId="0" fontId="15" fillId="0" borderId="1" xfId="0" applyFont="1" applyBorder="1" applyAlignment="1">
      <alignment wrapText="1"/>
    </xf>
    <xf numFmtId="0" fontId="16" fillId="2" borderId="6" xfId="0" applyFont="1" applyFill="1" applyBorder="1" applyAlignment="1">
      <alignment vertical="center" wrapText="1"/>
    </xf>
    <xf numFmtId="0" fontId="7" fillId="0" borderId="2" xfId="0" applyFont="1" applyBorder="1" applyAlignment="1">
      <alignment vertical="center" wrapText="1"/>
    </xf>
    <xf numFmtId="0" fontId="7" fillId="0" borderId="43" xfId="0" applyFont="1" applyBorder="1" applyAlignment="1">
      <alignment wrapText="1"/>
    </xf>
    <xf numFmtId="0" fontId="7" fillId="0" borderId="44" xfId="0" applyFont="1" applyBorder="1" applyAlignment="1">
      <alignment wrapText="1"/>
    </xf>
    <xf numFmtId="0" fontId="16" fillId="3" borderId="36" xfId="0" applyFont="1" applyFill="1" applyBorder="1" applyAlignment="1">
      <alignment vertical="center" wrapText="1"/>
    </xf>
    <xf numFmtId="0" fontId="15" fillId="0" borderId="13" xfId="0" applyFont="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6" fillId="3" borderId="12" xfId="0" applyFont="1" applyFill="1" applyBorder="1" applyAlignment="1">
      <alignment vertical="center" wrapText="1"/>
    </xf>
    <xf numFmtId="0" fontId="15" fillId="3" borderId="12" xfId="0" applyFont="1" applyFill="1" applyBorder="1" applyAlignment="1">
      <alignment vertical="top" wrapText="1"/>
    </xf>
    <xf numFmtId="0" fontId="7" fillId="0" borderId="50" xfId="0" applyFont="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15" fillId="0" borderId="44" xfId="0" applyFont="1" applyBorder="1" applyAlignment="1" applyProtection="1">
      <alignment horizontal="center" vertical="center" wrapText="1"/>
      <protection locked="0"/>
    </xf>
    <xf numFmtId="0" fontId="15" fillId="4" borderId="48" xfId="0" applyFont="1" applyFill="1" applyBorder="1" applyAlignment="1" applyProtection="1">
      <alignment horizontal="center" vertical="center" wrapText="1"/>
      <protection locked="0"/>
    </xf>
    <xf numFmtId="0" fontId="20" fillId="3" borderId="0" xfId="0" applyFont="1" applyFill="1" applyAlignment="1">
      <alignment horizontal="left"/>
    </xf>
    <xf numFmtId="0" fontId="20" fillId="3" borderId="0" xfId="0" applyFont="1" applyFill="1" applyAlignment="1">
      <alignment horizontal="left" vertical="top"/>
    </xf>
    <xf numFmtId="0" fontId="23" fillId="3" borderId="0" xfId="0" applyFont="1" applyFill="1" applyAlignment="1">
      <alignment horizontal="left" vertical="top"/>
    </xf>
    <xf numFmtId="0" fontId="21" fillId="3" borderId="0" xfId="0" applyFont="1" applyFill="1" applyAlignment="1">
      <alignment horizontal="left" vertical="top" wrapText="1"/>
    </xf>
    <xf numFmtId="0" fontId="24" fillId="4" borderId="0"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636904"/>
      <color rgb="FFCFD500"/>
      <color rgb="FF949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1866900</xdr:colOff>
      <xdr:row>17</xdr:row>
      <xdr:rowOff>142875</xdr:rowOff>
    </xdr:from>
    <xdr:ext cx="184731" cy="264560"/>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2428875" y="340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xdr:col>
      <xdr:colOff>1866900</xdr:colOff>
      <xdr:row>17</xdr:row>
      <xdr:rowOff>142875</xdr:rowOff>
    </xdr:from>
    <xdr:ext cx="184731" cy="264560"/>
    <xdr:sp macro="" textlink="">
      <xdr:nvSpPr>
        <xdr:cNvPr id="3" name="Textfeld 2">
          <a:extLst>
            <a:ext uri="{FF2B5EF4-FFF2-40B4-BE49-F238E27FC236}">
              <a16:creationId xmlns:a16="http://schemas.microsoft.com/office/drawing/2014/main" id="{00000000-0008-0000-0400-000003000000}"/>
            </a:ext>
          </a:extLst>
        </xdr:cNvPr>
        <xdr:cNvSpPr txBox="1"/>
      </xdr:nvSpPr>
      <xdr:spPr>
        <a:xfrm>
          <a:off x="2390775" y="340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E44"/>
  <sheetViews>
    <sheetView topLeftCell="A10" zoomScaleNormal="100" workbookViewId="0">
      <selection activeCell="A5" sqref="A5:B12"/>
    </sheetView>
  </sheetViews>
  <sheetFormatPr baseColWidth="10" defaultRowHeight="14.5"/>
  <cols>
    <col min="1" max="1" width="45.7265625" customWidth="1"/>
    <col min="2" max="2" width="52.26953125" customWidth="1"/>
  </cols>
  <sheetData>
    <row r="1" spans="1:5" ht="28">
      <c r="A1" s="64" t="s">
        <v>54</v>
      </c>
      <c r="B1" s="16"/>
    </row>
    <row r="2" spans="1:5" ht="17.5">
      <c r="A2" s="17"/>
      <c r="B2" s="16"/>
    </row>
    <row r="3" spans="1:5" ht="18.5">
      <c r="A3" s="66" t="s">
        <v>15</v>
      </c>
      <c r="B3" s="16"/>
    </row>
    <row r="4" spans="1:5">
      <c r="A4" s="16"/>
      <c r="B4" s="16"/>
    </row>
    <row r="5" spans="1:5" ht="15">
      <c r="A5" s="65" t="s">
        <v>55</v>
      </c>
      <c r="B5" s="15"/>
    </row>
    <row r="6" spans="1:5" ht="54" customHeight="1">
      <c r="A6" s="112" t="s">
        <v>52</v>
      </c>
      <c r="B6" s="112"/>
    </row>
    <row r="7" spans="1:5" ht="87" customHeight="1">
      <c r="A7" s="112" t="s">
        <v>42</v>
      </c>
      <c r="B7" s="112"/>
      <c r="D7" s="111"/>
      <c r="E7" s="111"/>
    </row>
    <row r="8" spans="1:5" s="9" customFormat="1" ht="15.75" customHeight="1">
      <c r="A8" s="12"/>
      <c r="B8" s="12"/>
      <c r="D8" s="8"/>
      <c r="E8" s="8"/>
    </row>
    <row r="9" spans="1:5" ht="15">
      <c r="A9" s="65" t="s">
        <v>56</v>
      </c>
      <c r="B9" s="15"/>
    </row>
    <row r="10" spans="1:5" ht="172.5" customHeight="1">
      <c r="A10" s="112" t="s">
        <v>45</v>
      </c>
      <c r="B10" s="112"/>
      <c r="D10" s="6"/>
      <c r="E10" s="6"/>
    </row>
    <row r="11" spans="1:5" ht="16.5" customHeight="1">
      <c r="A11" s="65" t="s">
        <v>57</v>
      </c>
      <c r="B11" s="15"/>
    </row>
    <row r="12" spans="1:5" ht="95" customHeight="1">
      <c r="A12" s="112" t="s">
        <v>53</v>
      </c>
      <c r="B12" s="112"/>
    </row>
    <row r="13" spans="1:5" ht="93.5" customHeight="1">
      <c r="A13" s="112" t="s">
        <v>50</v>
      </c>
      <c r="B13" s="112"/>
    </row>
    <row r="14" spans="1:5" ht="49.5" customHeight="1">
      <c r="A14" s="112" t="s">
        <v>51</v>
      </c>
      <c r="B14" s="112"/>
    </row>
    <row r="15" spans="1:5">
      <c r="A15" s="110"/>
      <c r="B15" s="110"/>
    </row>
    <row r="16" spans="1:5">
      <c r="A16" s="14"/>
      <c r="B16" s="14"/>
    </row>
    <row r="18" spans="1:1">
      <c r="A18" s="7"/>
    </row>
    <row r="19" spans="1:1">
      <c r="A19" s="7"/>
    </row>
    <row r="20" spans="1:1">
      <c r="A20" s="7"/>
    </row>
    <row r="21" spans="1:1">
      <c r="A21" s="7"/>
    </row>
    <row r="22" spans="1:1">
      <c r="A22" s="7"/>
    </row>
    <row r="36" spans="1:1" ht="17.5">
      <c r="A36" s="1"/>
    </row>
    <row r="37" spans="1:1">
      <c r="A37" s="2"/>
    </row>
    <row r="38" spans="1:1">
      <c r="A38" s="2"/>
    </row>
    <row r="39" spans="1:1">
      <c r="A39" s="2"/>
    </row>
    <row r="40" spans="1:1">
      <c r="A40" s="2"/>
    </row>
    <row r="41" spans="1:1">
      <c r="A41" s="2"/>
    </row>
    <row r="42" spans="1:1">
      <c r="A42" s="2"/>
    </row>
    <row r="43" spans="1:1">
      <c r="A43" s="2"/>
    </row>
    <row r="44" spans="1:1">
      <c r="A44" s="3"/>
    </row>
  </sheetData>
  <mergeCells count="8">
    <mergeCell ref="A15:B15"/>
    <mergeCell ref="D7:E7"/>
    <mergeCell ref="A10:B10"/>
    <mergeCell ref="A14:B14"/>
    <mergeCell ref="A6:B6"/>
    <mergeCell ref="A7:B7"/>
    <mergeCell ref="A12:B12"/>
    <mergeCell ref="A13:B13"/>
  </mergeCells>
  <pageMargins left="0.7" right="0.36614583333333334" top="2.0880208333333332" bottom="0.78740157499999996" header="0.3" footer="0.3"/>
  <pageSetup paperSize="9" scale="95" orientation="portrait" r:id="rId1"/>
  <headerFooter differentFirst="1">
    <firstHeader>&amp;L&amp;G&amp;R&amp;"FS Albert,Standard"&amp;9&amp;K636904NACHHALTIGE TOURISMUSANGEBOTE</firstHeader>
    <firstFooter>&amp;L&amp;"FS Albert,Standard"&amp;9&amp;K636904© Hochschule Luzern 2016</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C003-FBD4-4392-8FE5-63717BA4D151}">
  <sheetPr>
    <pageSetUpPr fitToPage="1"/>
  </sheetPr>
  <dimension ref="A1:A7"/>
  <sheetViews>
    <sheetView tabSelected="1" topLeftCell="A6" workbookViewId="0">
      <selection activeCell="D7" sqref="D7"/>
    </sheetView>
  </sheetViews>
  <sheetFormatPr baseColWidth="10" defaultRowHeight="27" customHeight="1"/>
  <cols>
    <col min="1" max="1" width="124" style="178" customWidth="1"/>
    <col min="2" max="16384" width="10.90625" style="178"/>
  </cols>
  <sheetData>
    <row r="1" spans="1:1" s="180" customFormat="1" ht="29" customHeight="1">
      <c r="A1" s="182" t="s">
        <v>55</v>
      </c>
    </row>
    <row r="2" spans="1:1" s="179" customFormat="1" ht="80">
      <c r="A2" s="181" t="s">
        <v>100</v>
      </c>
    </row>
    <row r="3" spans="1:1" ht="144">
      <c r="A3" s="181" t="s">
        <v>101</v>
      </c>
    </row>
    <row r="4" spans="1:1" ht="27" customHeight="1">
      <c r="A4" s="182" t="s">
        <v>57</v>
      </c>
    </row>
    <row r="5" spans="1:1" s="179" customFormat="1" ht="225.5" customHeight="1">
      <c r="A5" s="181" t="s">
        <v>99</v>
      </c>
    </row>
    <row r="6" spans="1:1" ht="27" customHeight="1">
      <c r="A6" s="182" t="s">
        <v>56</v>
      </c>
    </row>
    <row r="7" spans="1:1" ht="304">
      <c r="A7" s="181" t="s">
        <v>98</v>
      </c>
    </row>
  </sheetData>
  <pageMargins left="0.7" right="0.7" top="0.78740157499999996" bottom="0.78740157499999996" header="0.3" footer="0.3"/>
  <pageSetup paperSize="9" scale="70"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2:V44"/>
  <sheetViews>
    <sheetView topLeftCell="A21" zoomScaleNormal="100" zoomScaleSheetLayoutView="70" workbookViewId="0">
      <selection activeCell="A21" sqref="A21:XFD21"/>
    </sheetView>
  </sheetViews>
  <sheetFormatPr baseColWidth="10" defaultRowHeight="14.5"/>
  <cols>
    <col min="1" max="1" width="3" customWidth="1"/>
    <col min="2" max="2" width="4" customWidth="1"/>
    <col min="3" max="3" width="83.26953125" customWidth="1"/>
    <col min="4" max="11" width="3.26953125" customWidth="1"/>
    <col min="12" max="12" width="56.7265625" customWidth="1"/>
    <col min="15" max="22" width="11.453125" hidden="1" customWidth="1"/>
    <col min="23" max="24" width="0" hidden="1" customWidth="1"/>
  </cols>
  <sheetData>
    <row r="2" spans="2:22" ht="23.25" customHeight="1">
      <c r="B2" s="61" t="s">
        <v>59</v>
      </c>
      <c r="C2" s="13"/>
      <c r="D2" s="13"/>
      <c r="E2" s="13"/>
      <c r="F2" s="13"/>
      <c r="G2" s="13"/>
      <c r="H2" s="13"/>
      <c r="I2" s="13"/>
      <c r="J2" s="13"/>
      <c r="K2" s="13"/>
      <c r="L2" s="13"/>
    </row>
    <row r="3" spans="2:22" ht="23.25" customHeight="1" thickBot="1">
      <c r="B3" s="13"/>
      <c r="C3" s="13"/>
      <c r="D3" s="13"/>
      <c r="E3" s="13"/>
      <c r="F3" s="13"/>
      <c r="G3" s="13"/>
      <c r="H3" s="13"/>
      <c r="I3" s="13"/>
      <c r="J3" s="13"/>
      <c r="K3" s="13"/>
      <c r="L3" s="13"/>
    </row>
    <row r="4" spans="2:22" ht="23.25" customHeight="1" thickBot="1">
      <c r="B4" s="156" t="s">
        <v>0</v>
      </c>
      <c r="C4" s="157"/>
      <c r="D4" s="158"/>
      <c r="E4" s="159"/>
      <c r="F4" s="159"/>
      <c r="G4" s="159"/>
      <c r="H4" s="159"/>
      <c r="I4" s="159"/>
      <c r="J4" s="159"/>
      <c r="K4" s="159"/>
      <c r="L4" s="160"/>
    </row>
    <row r="5" spans="2:22" ht="23.25" customHeight="1" thickBot="1">
      <c r="B5" s="13"/>
      <c r="C5" s="13"/>
      <c r="D5" s="13"/>
      <c r="E5" s="13"/>
      <c r="F5" s="13"/>
      <c r="G5" s="13"/>
      <c r="H5" s="13"/>
      <c r="I5" s="13"/>
      <c r="J5" s="13"/>
      <c r="K5" s="13"/>
      <c r="L5" s="13"/>
    </row>
    <row r="6" spans="2:22" ht="23.25" customHeight="1" thickBot="1">
      <c r="B6" s="42" t="s">
        <v>37</v>
      </c>
      <c r="C6" s="43"/>
      <c r="D6" s="44"/>
      <c r="E6" s="44"/>
      <c r="F6" s="44"/>
      <c r="G6" s="44"/>
      <c r="H6" s="44"/>
      <c r="I6" s="44"/>
      <c r="J6" s="44"/>
      <c r="K6" s="44"/>
      <c r="L6" s="45"/>
    </row>
    <row r="7" spans="2:22" ht="60" customHeight="1" thickBot="1">
      <c r="B7" s="161" t="s">
        <v>38</v>
      </c>
      <c r="C7" s="162"/>
      <c r="D7" s="162"/>
      <c r="E7" s="162"/>
      <c r="F7" s="162"/>
      <c r="G7" s="162"/>
      <c r="H7" s="162"/>
      <c r="I7" s="162"/>
      <c r="J7" s="162"/>
      <c r="K7" s="162"/>
      <c r="L7" s="163"/>
    </row>
    <row r="8" spans="2:22" ht="120.75" customHeight="1">
      <c r="B8" s="164"/>
      <c r="C8" s="46" t="s">
        <v>1</v>
      </c>
      <c r="D8" s="47" t="s">
        <v>36</v>
      </c>
      <c r="E8" s="48"/>
      <c r="F8" s="48"/>
      <c r="G8" s="48"/>
      <c r="H8" s="48"/>
      <c r="I8" s="48"/>
      <c r="J8" s="48" t="s">
        <v>35</v>
      </c>
      <c r="K8" s="49" t="s">
        <v>2</v>
      </c>
      <c r="L8" s="46" t="s">
        <v>17</v>
      </c>
    </row>
    <row r="9" spans="2:22" ht="23.25" customHeight="1" thickBot="1">
      <c r="B9" s="165"/>
      <c r="C9" s="50"/>
      <c r="D9" s="51">
        <v>1</v>
      </c>
      <c r="E9" s="52">
        <v>2</v>
      </c>
      <c r="F9" s="52">
        <v>3</v>
      </c>
      <c r="G9" s="52">
        <v>4</v>
      </c>
      <c r="H9" s="52">
        <v>5</v>
      </c>
      <c r="I9" s="52">
        <v>6</v>
      </c>
      <c r="J9" s="52">
        <v>7</v>
      </c>
      <c r="K9" s="53"/>
      <c r="L9" s="50"/>
    </row>
    <row r="10" spans="2:22">
      <c r="B10" s="137" t="s">
        <v>27</v>
      </c>
      <c r="C10" s="54" t="s">
        <v>4</v>
      </c>
      <c r="D10" s="148"/>
      <c r="E10" s="149"/>
      <c r="F10" s="149"/>
      <c r="G10" s="149"/>
      <c r="H10" s="149"/>
      <c r="I10" s="149"/>
      <c r="J10" s="149"/>
      <c r="K10" s="139"/>
      <c r="L10" s="140"/>
      <c r="O10" t="s">
        <v>19</v>
      </c>
      <c r="V10" s="5" t="s">
        <v>18</v>
      </c>
    </row>
    <row r="11" spans="2:22" ht="52">
      <c r="B11" s="138"/>
      <c r="C11" s="55" t="s">
        <v>46</v>
      </c>
      <c r="D11" s="132"/>
      <c r="E11" s="134"/>
      <c r="F11" s="134"/>
      <c r="G11" s="134"/>
      <c r="H11" s="134"/>
      <c r="I11" s="134"/>
      <c r="J11" s="134"/>
      <c r="K11" s="136"/>
      <c r="L11" s="141"/>
      <c r="O11">
        <f xml:space="preserve"> COUNTIF(D10, "x")*1</f>
        <v>0</v>
      </c>
      <c r="P11">
        <f xml:space="preserve"> COUNTIF(E10, "x")*2</f>
        <v>0</v>
      </c>
      <c r="Q11">
        <f xml:space="preserve"> COUNTIF(F10, "x")*3</f>
        <v>0</v>
      </c>
      <c r="R11">
        <f xml:space="preserve"> COUNTIF(G10, "x")*4</f>
        <v>0</v>
      </c>
      <c r="S11">
        <f xml:space="preserve"> COUNTIF(H10, "x")*5</f>
        <v>0</v>
      </c>
      <c r="T11">
        <f xml:space="preserve"> COUNTIF(I10, "x")*6</f>
        <v>0</v>
      </c>
      <c r="U11">
        <f xml:space="preserve"> COUNTIF(J10, "x")*7</f>
        <v>0</v>
      </c>
      <c r="V11" s="5">
        <f>IF(K10="x", " ", MAX(O11:U11))</f>
        <v>0</v>
      </c>
    </row>
    <row r="12" spans="2:22">
      <c r="B12" s="138"/>
      <c r="C12" s="56" t="s">
        <v>9</v>
      </c>
      <c r="D12" s="142"/>
      <c r="E12" s="144"/>
      <c r="F12" s="144"/>
      <c r="G12" s="144"/>
      <c r="H12" s="144"/>
      <c r="I12" s="144"/>
      <c r="J12" s="144"/>
      <c r="K12" s="146"/>
      <c r="L12" s="129"/>
      <c r="V12" s="5"/>
    </row>
    <row r="13" spans="2:22" ht="65">
      <c r="B13" s="138"/>
      <c r="C13" s="57" t="s">
        <v>28</v>
      </c>
      <c r="D13" s="143"/>
      <c r="E13" s="145"/>
      <c r="F13" s="145"/>
      <c r="G13" s="145"/>
      <c r="H13" s="145"/>
      <c r="I13" s="145"/>
      <c r="J13" s="145"/>
      <c r="K13" s="147"/>
      <c r="L13" s="130"/>
      <c r="O13">
        <f xml:space="preserve"> COUNTIF(D12, "x")*1</f>
        <v>0</v>
      </c>
      <c r="P13">
        <f xml:space="preserve"> COUNTIF(E12, "x")*2</f>
        <v>0</v>
      </c>
      <c r="Q13">
        <f xml:space="preserve"> COUNTIF(F12, "x")*3</f>
        <v>0</v>
      </c>
      <c r="R13">
        <f xml:space="preserve"> COUNTIF(G12, "x")*4</f>
        <v>0</v>
      </c>
      <c r="S13">
        <f xml:space="preserve"> COUNTIF(H12, "x")*5</f>
        <v>0</v>
      </c>
      <c r="T13">
        <f xml:space="preserve"> COUNTIF(I12, "x")*6</f>
        <v>0</v>
      </c>
      <c r="U13">
        <f xml:space="preserve"> COUNTIF(J12, "x")*7</f>
        <v>0</v>
      </c>
      <c r="V13" s="5">
        <f>IF(K12="x", " ", MAX(O13:U13))</f>
        <v>0</v>
      </c>
    </row>
    <row r="14" spans="2:22">
      <c r="B14" s="138"/>
      <c r="C14" s="54" t="s">
        <v>6</v>
      </c>
      <c r="D14" s="131"/>
      <c r="E14" s="133"/>
      <c r="F14" s="133"/>
      <c r="G14" s="133"/>
      <c r="H14" s="133"/>
      <c r="I14" s="133"/>
      <c r="J14" s="133"/>
      <c r="K14" s="135"/>
      <c r="L14" s="154"/>
      <c r="V14" s="5"/>
    </row>
    <row r="15" spans="2:22" ht="52.5" thickBot="1">
      <c r="B15" s="150"/>
      <c r="C15" s="58" t="s">
        <v>29</v>
      </c>
      <c r="D15" s="151"/>
      <c r="E15" s="152"/>
      <c r="F15" s="152"/>
      <c r="G15" s="152"/>
      <c r="H15" s="152"/>
      <c r="I15" s="152"/>
      <c r="J15" s="152"/>
      <c r="K15" s="153"/>
      <c r="L15" s="155"/>
      <c r="O15">
        <f xml:space="preserve"> COUNTIF(D14, "x")*1</f>
        <v>0</v>
      </c>
      <c r="P15">
        <f xml:space="preserve"> COUNTIF(E14, "x")*2</f>
        <v>0</v>
      </c>
      <c r="Q15">
        <f xml:space="preserve"> COUNTIF(F14, "x")*3</f>
        <v>0</v>
      </c>
      <c r="R15">
        <f xml:space="preserve"> COUNTIF(G14, "x")*4</f>
        <v>0</v>
      </c>
      <c r="S15">
        <f xml:space="preserve"> COUNTIF(H14, "x")*5</f>
        <v>0</v>
      </c>
      <c r="T15">
        <f xml:space="preserve"> COUNTIF(I14, "x")*6</f>
        <v>0</v>
      </c>
      <c r="U15">
        <f xml:space="preserve"> COUNTIF(J14, "x")*7</f>
        <v>0</v>
      </c>
      <c r="V15" s="5">
        <f>IF(K14="x", " ", MAX(O15:U15))</f>
        <v>0</v>
      </c>
    </row>
    <row r="16" spans="2:22">
      <c r="B16" s="137" t="s">
        <v>3</v>
      </c>
      <c r="C16" s="54" t="s">
        <v>5</v>
      </c>
      <c r="D16" s="148"/>
      <c r="E16" s="149"/>
      <c r="F16" s="149"/>
      <c r="G16" s="149"/>
      <c r="H16" s="149"/>
      <c r="I16" s="149"/>
      <c r="J16" s="149"/>
      <c r="K16" s="139"/>
      <c r="L16" s="140"/>
      <c r="O16" t="s">
        <v>19</v>
      </c>
      <c r="V16" s="5" t="s">
        <v>18</v>
      </c>
    </row>
    <row r="17" spans="2:22" ht="39">
      <c r="B17" s="138"/>
      <c r="C17" s="55" t="s">
        <v>39</v>
      </c>
      <c r="D17" s="132"/>
      <c r="E17" s="134"/>
      <c r="F17" s="134"/>
      <c r="G17" s="134"/>
      <c r="H17" s="134"/>
      <c r="I17" s="134"/>
      <c r="J17" s="134"/>
      <c r="K17" s="136"/>
      <c r="L17" s="141"/>
      <c r="O17">
        <f xml:space="preserve"> COUNTIF(D16, "x")*1</f>
        <v>0</v>
      </c>
      <c r="P17">
        <f xml:space="preserve"> COUNTIF(E16, "x")*2</f>
        <v>0</v>
      </c>
      <c r="Q17">
        <f xml:space="preserve"> COUNTIF(F16, "x")*3</f>
        <v>0</v>
      </c>
      <c r="R17">
        <f xml:space="preserve"> COUNTIF(G16, "x")*4</f>
        <v>0</v>
      </c>
      <c r="S17">
        <f xml:space="preserve"> COUNTIF(H16, "x")*5</f>
        <v>0</v>
      </c>
      <c r="T17">
        <f xml:space="preserve"> COUNTIF(I16, "x")*6</f>
        <v>0</v>
      </c>
      <c r="U17">
        <f xml:space="preserve"> COUNTIF(J16, "x")*7</f>
        <v>0</v>
      </c>
      <c r="V17" s="5">
        <f>IF(K16="x", " ", MAX(O17:U17))</f>
        <v>0</v>
      </c>
    </row>
    <row r="18" spans="2:22">
      <c r="B18" s="138"/>
      <c r="C18" s="56" t="s">
        <v>30</v>
      </c>
      <c r="D18" s="142"/>
      <c r="E18" s="144"/>
      <c r="F18" s="144"/>
      <c r="G18" s="144"/>
      <c r="H18" s="144"/>
      <c r="I18" s="144"/>
      <c r="J18" s="144"/>
      <c r="K18" s="146"/>
      <c r="L18" s="129"/>
      <c r="V18" s="5"/>
    </row>
    <row r="19" spans="2:22" ht="52">
      <c r="B19" s="138"/>
      <c r="C19" s="57" t="s">
        <v>40</v>
      </c>
      <c r="D19" s="143"/>
      <c r="E19" s="145"/>
      <c r="F19" s="145"/>
      <c r="G19" s="145"/>
      <c r="H19" s="145"/>
      <c r="I19" s="145"/>
      <c r="J19" s="145"/>
      <c r="K19" s="147"/>
      <c r="L19" s="130"/>
      <c r="O19">
        <f xml:space="preserve"> COUNTIF(D18, "x")*1</f>
        <v>0</v>
      </c>
      <c r="P19">
        <f xml:space="preserve"> COUNTIF(E18, "x")*2</f>
        <v>0</v>
      </c>
      <c r="Q19">
        <f xml:space="preserve"> COUNTIF(F18, "x")*3</f>
        <v>0</v>
      </c>
      <c r="R19">
        <f xml:space="preserve"> COUNTIF(G18, "x")*4</f>
        <v>0</v>
      </c>
      <c r="S19">
        <f xml:space="preserve"> COUNTIF(H18, "x")*5</f>
        <v>0</v>
      </c>
      <c r="T19">
        <f xml:space="preserve"> COUNTIF(I18, "x")*6</f>
        <v>0</v>
      </c>
      <c r="U19">
        <f xml:space="preserve"> COUNTIF(J18, "x")*7</f>
        <v>0</v>
      </c>
      <c r="V19" s="5">
        <f>IF(K18="x", " ", MAX(O19:U19))</f>
        <v>0</v>
      </c>
    </row>
    <row r="20" spans="2:22">
      <c r="B20" s="138"/>
      <c r="C20" s="54" t="s">
        <v>31</v>
      </c>
      <c r="D20" s="131"/>
      <c r="E20" s="133"/>
      <c r="F20" s="133"/>
      <c r="G20" s="133"/>
      <c r="H20" s="133"/>
      <c r="I20" s="133"/>
      <c r="J20" s="133"/>
      <c r="K20" s="135"/>
      <c r="L20" s="154"/>
      <c r="V20" s="5"/>
    </row>
    <row r="21" spans="2:22" ht="52.5" thickBot="1">
      <c r="B21" s="150"/>
      <c r="C21" s="58" t="s">
        <v>41</v>
      </c>
      <c r="D21" s="151"/>
      <c r="E21" s="152"/>
      <c r="F21" s="152"/>
      <c r="G21" s="152"/>
      <c r="H21" s="152"/>
      <c r="I21" s="152"/>
      <c r="J21" s="152"/>
      <c r="K21" s="153"/>
      <c r="L21" s="155"/>
      <c r="O21">
        <f xml:space="preserve"> COUNTIF(D20, "x")*1</f>
        <v>0</v>
      </c>
      <c r="P21">
        <f xml:space="preserve"> COUNTIF(E20, "x")*2</f>
        <v>0</v>
      </c>
      <c r="Q21">
        <f xml:space="preserve"> COUNTIF(F20, "x")*3</f>
        <v>0</v>
      </c>
      <c r="R21">
        <f xml:space="preserve"> COUNTIF(G20, "x")*4</f>
        <v>0</v>
      </c>
      <c r="S21">
        <f xml:space="preserve"> COUNTIF(H20, "x")*5</f>
        <v>0</v>
      </c>
      <c r="T21">
        <f xml:space="preserve"> COUNTIF(I20, "x")*6</f>
        <v>0</v>
      </c>
      <c r="U21">
        <f xml:space="preserve"> COUNTIF(J20, "x")*7</f>
        <v>0</v>
      </c>
      <c r="V21" s="5">
        <f>IF(K20="x", " ", MAX(O21:U21))</f>
        <v>0</v>
      </c>
    </row>
    <row r="22" spans="2:22">
      <c r="B22" s="137" t="s">
        <v>7</v>
      </c>
      <c r="C22" s="54" t="s">
        <v>8</v>
      </c>
      <c r="D22" s="148"/>
      <c r="E22" s="149"/>
      <c r="F22" s="149"/>
      <c r="G22" s="149"/>
      <c r="H22" s="149"/>
      <c r="I22" s="149"/>
      <c r="J22" s="149"/>
      <c r="K22" s="139"/>
      <c r="L22" s="140"/>
      <c r="V22" s="5"/>
    </row>
    <row r="23" spans="2:22" ht="52">
      <c r="B23" s="138"/>
      <c r="C23" s="55" t="s">
        <v>32</v>
      </c>
      <c r="D23" s="132"/>
      <c r="E23" s="134"/>
      <c r="F23" s="134"/>
      <c r="G23" s="134"/>
      <c r="H23" s="134"/>
      <c r="I23" s="134"/>
      <c r="J23" s="134"/>
      <c r="K23" s="136"/>
      <c r="L23" s="141"/>
      <c r="O23">
        <f xml:space="preserve"> COUNTIF(D22, "x")*1</f>
        <v>0</v>
      </c>
      <c r="P23">
        <f xml:space="preserve"> COUNTIF(E22, "x")*2</f>
        <v>0</v>
      </c>
      <c r="Q23">
        <f xml:space="preserve"> COUNTIF(F22, "x")*3</f>
        <v>0</v>
      </c>
      <c r="R23">
        <f xml:space="preserve"> COUNTIF(G22, "x")*4</f>
        <v>0</v>
      </c>
      <c r="S23">
        <f xml:space="preserve"> COUNTIF(H22, "x")*5</f>
        <v>0</v>
      </c>
      <c r="T23">
        <f xml:space="preserve"> COUNTIF(I22, "x")*6</f>
        <v>0</v>
      </c>
      <c r="U23">
        <f xml:space="preserve"> COUNTIF(J22, "x")*7</f>
        <v>0</v>
      </c>
      <c r="V23" s="5">
        <f>IF(K22="x", " ", MAX(O23:U23))</f>
        <v>0</v>
      </c>
    </row>
    <row r="24" spans="2:22">
      <c r="B24" s="138"/>
      <c r="C24" s="56" t="s">
        <v>33</v>
      </c>
      <c r="D24" s="142"/>
      <c r="E24" s="144"/>
      <c r="F24" s="144"/>
      <c r="G24" s="144"/>
      <c r="H24" s="144"/>
      <c r="I24" s="144"/>
      <c r="J24" s="144"/>
      <c r="K24" s="146"/>
      <c r="L24" s="129"/>
      <c r="V24" s="5"/>
    </row>
    <row r="25" spans="2:22" ht="52">
      <c r="B25" s="138"/>
      <c r="C25" s="57" t="s">
        <v>58</v>
      </c>
      <c r="D25" s="143"/>
      <c r="E25" s="145"/>
      <c r="F25" s="145"/>
      <c r="G25" s="145"/>
      <c r="H25" s="145"/>
      <c r="I25" s="145"/>
      <c r="J25" s="145"/>
      <c r="K25" s="147"/>
      <c r="L25" s="130"/>
      <c r="O25">
        <f xml:space="preserve"> COUNTIF(D24, "x")*1</f>
        <v>0</v>
      </c>
      <c r="P25">
        <f xml:space="preserve"> COUNTIF(E24, "x")*2</f>
        <v>0</v>
      </c>
      <c r="Q25">
        <f xml:space="preserve"> COUNTIF(F24, "x")*3</f>
        <v>0</v>
      </c>
      <c r="R25">
        <f xml:space="preserve"> COUNTIF(G24, "x")*4</f>
        <v>0</v>
      </c>
      <c r="S25">
        <f xml:space="preserve"> COUNTIF(H24, "x")*5</f>
        <v>0</v>
      </c>
      <c r="T25">
        <f xml:space="preserve"> COUNTIF(I24, "x")*6</f>
        <v>0</v>
      </c>
      <c r="U25">
        <f xml:space="preserve"> COUNTIF(J24, "x")*7</f>
        <v>0</v>
      </c>
      <c r="V25" s="5">
        <f>IF(K24="x", " ", MAX(O25:U25))</f>
        <v>0</v>
      </c>
    </row>
    <row r="26" spans="2:22">
      <c r="B26" s="138"/>
      <c r="C26" s="54" t="s">
        <v>10</v>
      </c>
      <c r="D26" s="131"/>
      <c r="E26" s="133"/>
      <c r="F26" s="133"/>
      <c r="G26" s="133"/>
      <c r="H26" s="133"/>
      <c r="I26" s="133"/>
      <c r="J26" s="133"/>
      <c r="K26" s="135"/>
      <c r="L26" s="154"/>
      <c r="V26" s="5"/>
    </row>
    <row r="27" spans="2:22" ht="78.5" thickBot="1">
      <c r="B27" s="150"/>
      <c r="C27" s="58" t="s">
        <v>34</v>
      </c>
      <c r="D27" s="151"/>
      <c r="E27" s="152"/>
      <c r="F27" s="152"/>
      <c r="G27" s="152"/>
      <c r="H27" s="152"/>
      <c r="I27" s="152"/>
      <c r="J27" s="152"/>
      <c r="K27" s="153"/>
      <c r="L27" s="155"/>
      <c r="O27">
        <f xml:space="preserve"> COUNTIF(D26, "x")*1</f>
        <v>0</v>
      </c>
      <c r="P27">
        <f xml:space="preserve"> COUNTIF(E26, "x")*2</f>
        <v>0</v>
      </c>
      <c r="Q27">
        <f xml:space="preserve"> COUNTIF(F26, "x")*3</f>
        <v>0</v>
      </c>
      <c r="R27">
        <f xml:space="preserve"> COUNTIF(G26, "x")*4</f>
        <v>0</v>
      </c>
      <c r="S27">
        <f xml:space="preserve"> COUNTIF(H26, "x")*5</f>
        <v>0</v>
      </c>
      <c r="T27">
        <f xml:space="preserve"> COUNTIF(I26, "x")*6</f>
        <v>0</v>
      </c>
      <c r="U27">
        <f xml:space="preserve"> COUNTIF(J26, "x")*7</f>
        <v>0</v>
      </c>
      <c r="V27" s="5">
        <f>IF(K26="x", " ", MAX(O27:U27))</f>
        <v>0</v>
      </c>
    </row>
    <row r="28" spans="2:22">
      <c r="B28" s="137" t="s">
        <v>11</v>
      </c>
      <c r="C28" s="54" t="s">
        <v>12</v>
      </c>
      <c r="D28" s="148"/>
      <c r="E28" s="149"/>
      <c r="F28" s="149"/>
      <c r="G28" s="149"/>
      <c r="H28" s="149"/>
      <c r="I28" s="149"/>
      <c r="J28" s="149"/>
      <c r="K28" s="139"/>
      <c r="L28" s="140"/>
      <c r="V28" s="5"/>
    </row>
    <row r="29" spans="2:22" ht="52">
      <c r="B29" s="138"/>
      <c r="C29" s="55" t="s">
        <v>47</v>
      </c>
      <c r="D29" s="132"/>
      <c r="E29" s="134"/>
      <c r="F29" s="134"/>
      <c r="G29" s="134"/>
      <c r="H29" s="134"/>
      <c r="I29" s="134"/>
      <c r="J29" s="134"/>
      <c r="K29" s="136"/>
      <c r="L29" s="141"/>
      <c r="O29">
        <f xml:space="preserve"> COUNTIF(D28, "x")*1</f>
        <v>0</v>
      </c>
      <c r="P29">
        <f xml:space="preserve"> COUNTIF(E28, "x")*2</f>
        <v>0</v>
      </c>
      <c r="Q29">
        <f xml:space="preserve"> COUNTIF(F28, "x")*3</f>
        <v>0</v>
      </c>
      <c r="R29">
        <f xml:space="preserve"> COUNTIF(G28, "x")*4</f>
        <v>0</v>
      </c>
      <c r="S29">
        <f xml:space="preserve"> COUNTIF(H28, "x")*5</f>
        <v>0</v>
      </c>
      <c r="T29">
        <f xml:space="preserve"> COUNTIF(I28, "x")*6</f>
        <v>0</v>
      </c>
      <c r="U29">
        <f xml:space="preserve"> COUNTIF(J28, "x")*7</f>
        <v>0</v>
      </c>
      <c r="V29" s="5">
        <f>IF(K28="x", " ", MAX(O29:U29))</f>
        <v>0</v>
      </c>
    </row>
    <row r="30" spans="2:22">
      <c r="B30" s="138"/>
      <c r="C30" s="56" t="s">
        <v>13</v>
      </c>
      <c r="D30" s="142"/>
      <c r="E30" s="144"/>
      <c r="F30" s="144"/>
      <c r="G30" s="144"/>
      <c r="H30" s="144"/>
      <c r="I30" s="144"/>
      <c r="J30" s="144"/>
      <c r="K30" s="146"/>
      <c r="L30" s="129"/>
      <c r="V30" s="5"/>
    </row>
    <row r="31" spans="2:22" ht="52">
      <c r="B31" s="138"/>
      <c r="C31" s="57" t="s">
        <v>48</v>
      </c>
      <c r="D31" s="143"/>
      <c r="E31" s="145"/>
      <c r="F31" s="145"/>
      <c r="G31" s="145"/>
      <c r="H31" s="145"/>
      <c r="I31" s="145"/>
      <c r="J31" s="145"/>
      <c r="K31" s="147"/>
      <c r="L31" s="130"/>
      <c r="O31">
        <f xml:space="preserve"> COUNTIF(D30, "x")*1</f>
        <v>0</v>
      </c>
      <c r="P31">
        <f xml:space="preserve"> COUNTIF(E30, "x")*2</f>
        <v>0</v>
      </c>
      <c r="Q31">
        <f xml:space="preserve"> COUNTIF(F30, "x")*3</f>
        <v>0</v>
      </c>
      <c r="R31">
        <f xml:space="preserve"> COUNTIF(G30, "x")*4</f>
        <v>0</v>
      </c>
      <c r="S31">
        <f xml:space="preserve"> COUNTIF(H30, "x")*5</f>
        <v>0</v>
      </c>
      <c r="T31">
        <f xml:space="preserve"> COUNTIF(I30, "x")*6</f>
        <v>0</v>
      </c>
      <c r="U31">
        <f xml:space="preserve"> COUNTIF(J30, "x")*7</f>
        <v>0</v>
      </c>
      <c r="V31" s="5">
        <f>IF(K30="x", " ", MAX(O31:U31))</f>
        <v>0</v>
      </c>
    </row>
    <row r="32" spans="2:22">
      <c r="B32" s="138"/>
      <c r="C32" s="54" t="s">
        <v>43</v>
      </c>
      <c r="D32" s="131"/>
      <c r="E32" s="133"/>
      <c r="F32" s="133"/>
      <c r="G32" s="133"/>
      <c r="H32" s="133"/>
      <c r="I32" s="133"/>
      <c r="J32" s="133"/>
      <c r="K32" s="135"/>
      <c r="L32" s="129"/>
      <c r="V32" s="5"/>
    </row>
    <row r="33" spans="2:22" ht="162.75" customHeight="1" thickBot="1">
      <c r="B33" s="138"/>
      <c r="C33" s="55" t="s">
        <v>49</v>
      </c>
      <c r="D33" s="132"/>
      <c r="E33" s="134"/>
      <c r="F33" s="134"/>
      <c r="G33" s="134"/>
      <c r="H33" s="134"/>
      <c r="I33" s="134"/>
      <c r="J33" s="134"/>
      <c r="K33" s="136"/>
      <c r="L33" s="130"/>
      <c r="O33">
        <f xml:space="preserve"> COUNTIF(D32, "x")*1</f>
        <v>0</v>
      </c>
      <c r="P33">
        <f xml:space="preserve"> COUNTIF(E32, "x")*2</f>
        <v>0</v>
      </c>
      <c r="Q33">
        <f xml:space="preserve"> COUNTIF(F32, "x")*3</f>
        <v>0</v>
      </c>
      <c r="R33">
        <f xml:space="preserve"> COUNTIF(G32, "x")*4</f>
        <v>0</v>
      </c>
      <c r="S33">
        <f xml:space="preserve"> COUNTIF(H32, "x")*5</f>
        <v>0</v>
      </c>
      <c r="T33">
        <f xml:space="preserve"> COUNTIF(I32, "x")*6</f>
        <v>0</v>
      </c>
      <c r="U33">
        <f xml:space="preserve"> COUNTIF(J32, "x")*7</f>
        <v>0</v>
      </c>
      <c r="V33" s="5">
        <f>IF(K32="x", " ", MAX(O33:U33))</f>
        <v>0</v>
      </c>
    </row>
    <row r="34" spans="2:22" ht="26.25" customHeight="1" thickBot="1">
      <c r="B34" s="113" t="s">
        <v>16</v>
      </c>
      <c r="C34" s="114"/>
      <c r="D34" s="115" t="e">
        <f>L36/M36</f>
        <v>#DIV/0!</v>
      </c>
      <c r="E34" s="116"/>
      <c r="F34" s="117"/>
      <c r="G34" s="117"/>
      <c r="H34" s="117"/>
      <c r="I34" s="117"/>
      <c r="J34" s="117"/>
      <c r="K34" s="118"/>
      <c r="L34" s="59"/>
    </row>
    <row r="35" spans="2:22" ht="23.25" customHeight="1">
      <c r="B35" s="13"/>
      <c r="C35" s="13" t="s">
        <v>20</v>
      </c>
      <c r="D35" s="13">
        <f xml:space="preserve"> COUNTIF(D10:D33, "x")</f>
        <v>0</v>
      </c>
      <c r="E35" s="13">
        <f xml:space="preserve"> COUNTIF(E10:E33, "x")</f>
        <v>0</v>
      </c>
      <c r="F35" s="13">
        <f xml:space="preserve"> COUNTIF(F10:F33, "x")</f>
        <v>0</v>
      </c>
      <c r="G35" s="13">
        <f t="shared" ref="G35:J35" si="0" xml:space="preserve"> COUNTIF(G10:G33, "x")</f>
        <v>0</v>
      </c>
      <c r="H35" s="13">
        <f t="shared" si="0"/>
        <v>0</v>
      </c>
      <c r="I35" s="13">
        <f t="shared" si="0"/>
        <v>0</v>
      </c>
      <c r="J35" s="13">
        <f t="shared" si="0"/>
        <v>0</v>
      </c>
      <c r="K35" s="13"/>
      <c r="L35" s="13"/>
      <c r="M35" t="s">
        <v>22</v>
      </c>
    </row>
    <row r="36" spans="2:22" ht="23.25" customHeight="1">
      <c r="B36" s="13"/>
      <c r="C36" s="13" t="s">
        <v>21</v>
      </c>
      <c r="D36" s="13">
        <f t="shared" ref="D36:J36" si="1">D35*D9</f>
        <v>0</v>
      </c>
      <c r="E36" s="13">
        <f t="shared" si="1"/>
        <v>0</v>
      </c>
      <c r="F36" s="13">
        <f t="shared" si="1"/>
        <v>0</v>
      </c>
      <c r="G36" s="13">
        <f t="shared" si="1"/>
        <v>0</v>
      </c>
      <c r="H36" s="13">
        <f t="shared" si="1"/>
        <v>0</v>
      </c>
      <c r="I36" s="13">
        <f t="shared" si="1"/>
        <v>0</v>
      </c>
      <c r="J36" s="13">
        <f t="shared" si="1"/>
        <v>0</v>
      </c>
      <c r="K36" s="13"/>
      <c r="L36" s="60">
        <f>SUM(D36:J36)</f>
        <v>0</v>
      </c>
      <c r="M36">
        <f>COUNTIF(D10:J33,"x")</f>
        <v>0</v>
      </c>
    </row>
    <row r="37" spans="2:22">
      <c r="B37" s="13"/>
      <c r="C37" s="13"/>
      <c r="D37" s="13"/>
      <c r="E37" s="13"/>
      <c r="F37" s="13"/>
      <c r="G37" s="13"/>
      <c r="H37" s="13"/>
      <c r="I37" s="13"/>
      <c r="J37" s="13"/>
      <c r="K37" s="13"/>
      <c r="L37" s="13"/>
    </row>
    <row r="38" spans="2:22" ht="23.25" customHeight="1" thickBot="1">
      <c r="B38" s="13"/>
      <c r="C38" s="13"/>
      <c r="D38" s="13"/>
      <c r="E38" s="13"/>
      <c r="F38" s="13"/>
      <c r="G38" s="13"/>
      <c r="H38" s="13"/>
      <c r="I38" s="13"/>
      <c r="J38" s="13"/>
      <c r="K38" s="13"/>
      <c r="L38" s="13"/>
    </row>
    <row r="39" spans="2:22" ht="23.25" customHeight="1">
      <c r="B39" s="119" t="s">
        <v>14</v>
      </c>
      <c r="C39" s="120"/>
      <c r="D39" s="123"/>
      <c r="E39" s="124"/>
      <c r="F39" s="124"/>
      <c r="G39" s="124"/>
      <c r="H39" s="124"/>
      <c r="I39" s="124"/>
      <c r="J39" s="124"/>
      <c r="K39" s="124"/>
      <c r="L39" s="125"/>
    </row>
    <row r="40" spans="2:22" ht="23.25" customHeight="1" thickBot="1">
      <c r="B40" s="121"/>
      <c r="C40" s="122"/>
      <c r="D40" s="126"/>
      <c r="E40" s="127"/>
      <c r="F40" s="127"/>
      <c r="G40" s="127"/>
      <c r="H40" s="127"/>
      <c r="I40" s="127"/>
      <c r="J40" s="127"/>
      <c r="K40" s="127"/>
      <c r="L40" s="128"/>
    </row>
    <row r="44" spans="2:22" ht="23.25" customHeight="1"/>
  </sheetData>
  <mergeCells count="120">
    <mergeCell ref="B4:C4"/>
    <mergeCell ref="D4:L4"/>
    <mergeCell ref="B7:L7"/>
    <mergeCell ref="B8:B9"/>
    <mergeCell ref="B10:B15"/>
    <mergeCell ref="D10:D11"/>
    <mergeCell ref="E10:E11"/>
    <mergeCell ref="F10:F11"/>
    <mergeCell ref="G10:G11"/>
    <mergeCell ref="H10:H11"/>
    <mergeCell ref="I10:I11"/>
    <mergeCell ref="J10:J11"/>
    <mergeCell ref="K10:K11"/>
    <mergeCell ref="L10:L11"/>
    <mergeCell ref="D12:D13"/>
    <mergeCell ref="E12:E13"/>
    <mergeCell ref="F12:F13"/>
    <mergeCell ref="G12:G13"/>
    <mergeCell ref="H12:H13"/>
    <mergeCell ref="I12:I13"/>
    <mergeCell ref="J12:J13"/>
    <mergeCell ref="K12:K13"/>
    <mergeCell ref="L12:L13"/>
    <mergeCell ref="D14:D15"/>
    <mergeCell ref="E14:E15"/>
    <mergeCell ref="F14:F15"/>
    <mergeCell ref="G14:G15"/>
    <mergeCell ref="H14:H15"/>
    <mergeCell ref="I14:I15"/>
    <mergeCell ref="J14:J15"/>
    <mergeCell ref="K14:K15"/>
    <mergeCell ref="L14:L15"/>
    <mergeCell ref="B16:B21"/>
    <mergeCell ref="D16:D17"/>
    <mergeCell ref="E16:E17"/>
    <mergeCell ref="F16:F17"/>
    <mergeCell ref="G16:G17"/>
    <mergeCell ref="H16:H17"/>
    <mergeCell ref="I16:I17"/>
    <mergeCell ref="J16:J17"/>
    <mergeCell ref="K16:K17"/>
    <mergeCell ref="L16:L17"/>
    <mergeCell ref="D18:D19"/>
    <mergeCell ref="E18:E19"/>
    <mergeCell ref="F18:F19"/>
    <mergeCell ref="G18:G19"/>
    <mergeCell ref="H18:H19"/>
    <mergeCell ref="I18:I19"/>
    <mergeCell ref="J18:J19"/>
    <mergeCell ref="K18:K19"/>
    <mergeCell ref="L18:L19"/>
    <mergeCell ref="D20:D21"/>
    <mergeCell ref="E20:E21"/>
    <mergeCell ref="F20:F21"/>
    <mergeCell ref="G20:G21"/>
    <mergeCell ref="H20:H21"/>
    <mergeCell ref="I20:I21"/>
    <mergeCell ref="J20:J21"/>
    <mergeCell ref="K20:K21"/>
    <mergeCell ref="L20:L21"/>
    <mergeCell ref="L26:L27"/>
    <mergeCell ref="I22:I23"/>
    <mergeCell ref="J22:J23"/>
    <mergeCell ref="K22:K23"/>
    <mergeCell ref="L22:L23"/>
    <mergeCell ref="D24:D25"/>
    <mergeCell ref="E24:E25"/>
    <mergeCell ref="F24:F25"/>
    <mergeCell ref="G24:G25"/>
    <mergeCell ref="H24:H25"/>
    <mergeCell ref="I24:I25"/>
    <mergeCell ref="D22:D23"/>
    <mergeCell ref="E22:E23"/>
    <mergeCell ref="F22:F23"/>
    <mergeCell ref="G22:G23"/>
    <mergeCell ref="H22:H23"/>
    <mergeCell ref="J24:J25"/>
    <mergeCell ref="K24:K25"/>
    <mergeCell ref="L24:L25"/>
    <mergeCell ref="K30:K31"/>
    <mergeCell ref="D28:D29"/>
    <mergeCell ref="E28:E29"/>
    <mergeCell ref="F28:F29"/>
    <mergeCell ref="G28:G29"/>
    <mergeCell ref="H28:H29"/>
    <mergeCell ref="I28:I29"/>
    <mergeCell ref="J28:J29"/>
    <mergeCell ref="B22:B27"/>
    <mergeCell ref="D26:D27"/>
    <mergeCell ref="E26:E27"/>
    <mergeCell ref="F26:F27"/>
    <mergeCell ref="G26:G27"/>
    <mergeCell ref="H26:H27"/>
    <mergeCell ref="I26:I27"/>
    <mergeCell ref="J26:J27"/>
    <mergeCell ref="K26:K27"/>
    <mergeCell ref="B34:C34"/>
    <mergeCell ref="D34:K34"/>
    <mergeCell ref="B39:C40"/>
    <mergeCell ref="D39:L40"/>
    <mergeCell ref="L30:L31"/>
    <mergeCell ref="D32:D33"/>
    <mergeCell ref="E32:E33"/>
    <mergeCell ref="F32:F33"/>
    <mergeCell ref="G32:G33"/>
    <mergeCell ref="H32:H33"/>
    <mergeCell ref="I32:I33"/>
    <mergeCell ref="J32:J33"/>
    <mergeCell ref="K32:K33"/>
    <mergeCell ref="L32:L33"/>
    <mergeCell ref="B28:B33"/>
    <mergeCell ref="K28:K29"/>
    <mergeCell ref="L28:L29"/>
    <mergeCell ref="D30:D31"/>
    <mergeCell ref="E30:E31"/>
    <mergeCell ref="F30:F31"/>
    <mergeCell ref="G30:G31"/>
    <mergeCell ref="H30:H31"/>
    <mergeCell ref="I30:I31"/>
    <mergeCell ref="J30:J31"/>
  </mergeCells>
  <dataValidations count="1">
    <dataValidation type="list" allowBlank="1" showDropDown="1" showInputMessage="1" showErrorMessage="1" errorTitle="Ungültige Eingabe" error="Bitte nur &quot;x&quot; oder &quot;X&quot; eingeben. " sqref="D10:K33" xr:uid="{00000000-0002-0000-0100-000000000000}">
      <formula1>"x,X"</formula1>
    </dataValidation>
  </dataValidations>
  <pageMargins left="0.7" right="1.2889583333333334" top="0.78740157499999996" bottom="0.78740157499999996" header="0.3" footer="0.3"/>
  <pageSetup paperSize="9" scale="72" fitToHeight="0" orientation="landscape" horizontalDpi="4294967293" r:id="rId1"/>
  <headerFooter>
    <oddHeader>&amp;R&amp;"FS Albert,Standard"&amp;9&amp;K636904NACHHALTIGE TOURISMUSANGEBOTE</oddHeader>
    <oddFooter>&amp;L&amp;"FS Albert,Standard"&amp;9&amp;K636904© Hochschule Luzern 2016</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V44"/>
  <sheetViews>
    <sheetView zoomScaleNormal="100" zoomScaleSheetLayoutView="70" workbookViewId="0">
      <selection sqref="A1:B1"/>
    </sheetView>
  </sheetViews>
  <sheetFormatPr baseColWidth="10" defaultRowHeight="14.5"/>
  <cols>
    <col min="1" max="1" width="3" customWidth="1"/>
    <col min="2" max="2" width="4" customWidth="1"/>
    <col min="3" max="3" width="75.81640625" customWidth="1"/>
    <col min="4" max="11" width="3.26953125" customWidth="1"/>
    <col min="12" max="12" width="69.7265625" customWidth="1"/>
    <col min="15" max="22" width="11.453125" hidden="1" customWidth="1"/>
    <col min="23" max="24" width="0" hidden="1" customWidth="1"/>
  </cols>
  <sheetData>
    <row r="2" spans="2:22" ht="23.25" customHeight="1">
      <c r="B2" s="61" t="s">
        <v>59</v>
      </c>
      <c r="C2" s="13"/>
      <c r="D2" s="13"/>
      <c r="E2" s="13"/>
      <c r="F2" s="13"/>
      <c r="G2" s="13"/>
      <c r="H2" s="13"/>
      <c r="I2" s="13"/>
      <c r="J2" s="13"/>
      <c r="K2" s="13"/>
      <c r="L2" s="13"/>
    </row>
    <row r="3" spans="2:22" ht="23.25" customHeight="1" thickBot="1">
      <c r="B3" s="13"/>
      <c r="C3" s="13"/>
      <c r="D3" s="13"/>
      <c r="E3" s="13"/>
      <c r="F3" s="13"/>
      <c r="G3" s="13"/>
      <c r="H3" s="13"/>
      <c r="I3" s="13"/>
      <c r="J3" s="13"/>
      <c r="K3" s="13"/>
      <c r="L3" s="13"/>
    </row>
    <row r="4" spans="2:22" ht="23.25" customHeight="1" thickBot="1">
      <c r="B4" s="156" t="s">
        <v>0</v>
      </c>
      <c r="C4" s="157"/>
      <c r="D4" s="158"/>
      <c r="E4" s="159"/>
      <c r="F4" s="159"/>
      <c r="G4" s="159"/>
      <c r="H4" s="159"/>
      <c r="I4" s="159"/>
      <c r="J4" s="159"/>
      <c r="K4" s="159"/>
      <c r="L4" s="160"/>
    </row>
    <row r="5" spans="2:22" ht="23.25" customHeight="1" thickBot="1">
      <c r="B5" s="13"/>
      <c r="C5" s="13"/>
      <c r="D5" s="13"/>
      <c r="E5" s="13"/>
      <c r="F5" s="13"/>
      <c r="G5" s="13"/>
      <c r="H5" s="13"/>
      <c r="I5" s="13"/>
      <c r="J5" s="13"/>
      <c r="K5" s="13"/>
      <c r="L5" s="13"/>
    </row>
    <row r="6" spans="2:22" ht="23.25" customHeight="1" thickBot="1">
      <c r="B6" s="62" t="s">
        <v>37</v>
      </c>
      <c r="C6" s="43"/>
      <c r="D6" s="44"/>
      <c r="E6" s="44"/>
      <c r="F6" s="44"/>
      <c r="G6" s="44"/>
      <c r="H6" s="44"/>
      <c r="I6" s="44"/>
      <c r="J6" s="44"/>
      <c r="K6" s="44"/>
      <c r="L6" s="45"/>
    </row>
    <row r="7" spans="2:22" ht="60" customHeight="1" thickBot="1">
      <c r="B7" s="161" t="s">
        <v>38</v>
      </c>
      <c r="C7" s="162"/>
      <c r="D7" s="162"/>
      <c r="E7" s="162"/>
      <c r="F7" s="162"/>
      <c r="G7" s="162"/>
      <c r="H7" s="162"/>
      <c r="I7" s="162"/>
      <c r="J7" s="162"/>
      <c r="K7" s="162"/>
      <c r="L7" s="163"/>
    </row>
    <row r="8" spans="2:22" ht="120.75" customHeight="1">
      <c r="B8" s="164"/>
      <c r="C8" s="46" t="s">
        <v>1</v>
      </c>
      <c r="D8" s="47" t="s">
        <v>36</v>
      </c>
      <c r="E8" s="48"/>
      <c r="F8" s="48"/>
      <c r="G8" s="48"/>
      <c r="H8" s="48"/>
      <c r="I8" s="48"/>
      <c r="J8" s="48" t="s">
        <v>35</v>
      </c>
      <c r="K8" s="49" t="s">
        <v>2</v>
      </c>
      <c r="L8" s="46" t="s">
        <v>17</v>
      </c>
    </row>
    <row r="9" spans="2:22" ht="23.25" customHeight="1" thickBot="1">
      <c r="B9" s="165"/>
      <c r="C9" s="50"/>
      <c r="D9" s="51">
        <v>1</v>
      </c>
      <c r="E9" s="52">
        <v>2</v>
      </c>
      <c r="F9" s="52">
        <v>3</v>
      </c>
      <c r="G9" s="52">
        <v>4</v>
      </c>
      <c r="H9" s="52">
        <v>5</v>
      </c>
      <c r="I9" s="52">
        <v>6</v>
      </c>
      <c r="J9" s="52">
        <v>7</v>
      </c>
      <c r="K9" s="53"/>
      <c r="L9" s="50"/>
    </row>
    <row r="10" spans="2:22">
      <c r="B10" s="137" t="s">
        <v>27</v>
      </c>
      <c r="C10" s="54" t="s">
        <v>4</v>
      </c>
      <c r="D10" s="148"/>
      <c r="E10" s="149"/>
      <c r="F10" s="149"/>
      <c r="G10" s="149"/>
      <c r="H10" s="149"/>
      <c r="I10" s="149"/>
      <c r="J10" s="149"/>
      <c r="K10" s="139"/>
      <c r="L10" s="140"/>
      <c r="O10" t="s">
        <v>19</v>
      </c>
      <c r="V10" s="5" t="s">
        <v>18</v>
      </c>
    </row>
    <row r="11" spans="2:22" ht="52">
      <c r="B11" s="138"/>
      <c r="C11" s="55" t="s">
        <v>46</v>
      </c>
      <c r="D11" s="132"/>
      <c r="E11" s="134"/>
      <c r="F11" s="134"/>
      <c r="G11" s="134"/>
      <c r="H11" s="134"/>
      <c r="I11" s="134"/>
      <c r="J11" s="134"/>
      <c r="K11" s="136"/>
      <c r="L11" s="141"/>
      <c r="O11">
        <f xml:space="preserve"> COUNTIF(D10, "x")*1</f>
        <v>0</v>
      </c>
      <c r="P11">
        <f xml:space="preserve"> COUNTIF(E10, "x")*2</f>
        <v>0</v>
      </c>
      <c r="Q11">
        <f xml:space="preserve"> COUNTIF(F10, "x")*3</f>
        <v>0</v>
      </c>
      <c r="R11">
        <f xml:space="preserve"> COUNTIF(G10, "x")*4</f>
        <v>0</v>
      </c>
      <c r="S11">
        <f xml:space="preserve"> COUNTIF(H10, "x")*5</f>
        <v>0</v>
      </c>
      <c r="T11">
        <f xml:space="preserve"> COUNTIF(I10, "x")*6</f>
        <v>0</v>
      </c>
      <c r="U11">
        <f xml:space="preserve"> COUNTIF(J10, "x")*7</f>
        <v>0</v>
      </c>
      <c r="V11" s="5">
        <f>IF(K10="x", " ", MAX(O11:U11))</f>
        <v>0</v>
      </c>
    </row>
    <row r="12" spans="2:22">
      <c r="B12" s="138"/>
      <c r="C12" s="56" t="s">
        <v>9</v>
      </c>
      <c r="D12" s="142"/>
      <c r="E12" s="144"/>
      <c r="F12" s="144"/>
      <c r="G12" s="144"/>
      <c r="H12" s="144"/>
      <c r="I12" s="144"/>
      <c r="J12" s="144"/>
      <c r="K12" s="146"/>
      <c r="L12" s="129"/>
      <c r="V12" s="5"/>
    </row>
    <row r="13" spans="2:22" ht="65">
      <c r="B13" s="138"/>
      <c r="C13" s="57" t="s">
        <v>28</v>
      </c>
      <c r="D13" s="143"/>
      <c r="E13" s="145"/>
      <c r="F13" s="145"/>
      <c r="G13" s="145"/>
      <c r="H13" s="145"/>
      <c r="I13" s="145"/>
      <c r="J13" s="145"/>
      <c r="K13" s="147"/>
      <c r="L13" s="130"/>
      <c r="O13">
        <f xml:space="preserve"> COUNTIF(D12, "x")*1</f>
        <v>0</v>
      </c>
      <c r="P13">
        <f xml:space="preserve"> COUNTIF(E12, "x")*2</f>
        <v>0</v>
      </c>
      <c r="Q13">
        <f xml:space="preserve"> COUNTIF(F12, "x")*3</f>
        <v>0</v>
      </c>
      <c r="R13">
        <f xml:space="preserve"> COUNTIF(G12, "x")*4</f>
        <v>0</v>
      </c>
      <c r="S13">
        <f xml:space="preserve"> COUNTIF(H12, "x")*5</f>
        <v>0</v>
      </c>
      <c r="T13">
        <f xml:space="preserve"> COUNTIF(I12, "x")*6</f>
        <v>0</v>
      </c>
      <c r="U13">
        <f xml:space="preserve"> COUNTIF(J12, "x")*7</f>
        <v>0</v>
      </c>
      <c r="V13" s="5">
        <f>IF(K12="x", " ", MAX(O13:U13))</f>
        <v>0</v>
      </c>
    </row>
    <row r="14" spans="2:22">
      <c r="B14" s="138"/>
      <c r="C14" s="54" t="s">
        <v>6</v>
      </c>
      <c r="D14" s="131"/>
      <c r="E14" s="133"/>
      <c r="F14" s="133"/>
      <c r="G14" s="133"/>
      <c r="H14" s="133"/>
      <c r="I14" s="133"/>
      <c r="J14" s="133"/>
      <c r="K14" s="135"/>
      <c r="L14" s="154"/>
      <c r="V14" s="5"/>
    </row>
    <row r="15" spans="2:22" ht="52.5" thickBot="1">
      <c r="B15" s="150"/>
      <c r="C15" s="58" t="s">
        <v>29</v>
      </c>
      <c r="D15" s="151"/>
      <c r="E15" s="152"/>
      <c r="F15" s="152"/>
      <c r="G15" s="152"/>
      <c r="H15" s="152"/>
      <c r="I15" s="152"/>
      <c r="J15" s="152"/>
      <c r="K15" s="153"/>
      <c r="L15" s="155"/>
      <c r="O15">
        <f xml:space="preserve"> COUNTIF(D14, "x")*1</f>
        <v>0</v>
      </c>
      <c r="P15">
        <f xml:space="preserve"> COUNTIF(E14, "x")*2</f>
        <v>0</v>
      </c>
      <c r="Q15">
        <f xml:space="preserve"> COUNTIF(F14, "x")*3</f>
        <v>0</v>
      </c>
      <c r="R15">
        <f xml:space="preserve"> COUNTIF(G14, "x")*4</f>
        <v>0</v>
      </c>
      <c r="S15">
        <f xml:space="preserve"> COUNTIF(H14, "x")*5</f>
        <v>0</v>
      </c>
      <c r="T15">
        <f xml:space="preserve"> COUNTIF(I14, "x")*6</f>
        <v>0</v>
      </c>
      <c r="U15">
        <f xml:space="preserve"> COUNTIF(J14, "x")*7</f>
        <v>0</v>
      </c>
      <c r="V15" s="5">
        <f>IF(K14="x", " ", MAX(O15:U15))</f>
        <v>0</v>
      </c>
    </row>
    <row r="16" spans="2:22">
      <c r="B16" s="137" t="s">
        <v>3</v>
      </c>
      <c r="C16" s="54" t="s">
        <v>5</v>
      </c>
      <c r="D16" s="148"/>
      <c r="E16" s="149"/>
      <c r="F16" s="149"/>
      <c r="G16" s="149"/>
      <c r="H16" s="149"/>
      <c r="I16" s="149"/>
      <c r="J16" s="149"/>
      <c r="K16" s="139"/>
      <c r="L16" s="140"/>
      <c r="O16" t="s">
        <v>19</v>
      </c>
      <c r="V16" s="5" t="s">
        <v>18</v>
      </c>
    </row>
    <row r="17" spans="2:22" ht="39">
      <c r="B17" s="138"/>
      <c r="C17" s="55" t="s">
        <v>39</v>
      </c>
      <c r="D17" s="132"/>
      <c r="E17" s="134"/>
      <c r="F17" s="134"/>
      <c r="G17" s="134"/>
      <c r="H17" s="134"/>
      <c r="I17" s="134"/>
      <c r="J17" s="134"/>
      <c r="K17" s="136"/>
      <c r="L17" s="141"/>
      <c r="O17">
        <f xml:space="preserve"> COUNTIF(D16, "x")*1</f>
        <v>0</v>
      </c>
      <c r="P17">
        <f xml:space="preserve"> COUNTIF(E16, "x")*2</f>
        <v>0</v>
      </c>
      <c r="Q17">
        <f xml:space="preserve"> COUNTIF(F16, "x")*3</f>
        <v>0</v>
      </c>
      <c r="R17">
        <f xml:space="preserve"> COUNTIF(G16, "x")*4</f>
        <v>0</v>
      </c>
      <c r="S17">
        <f xml:space="preserve"> COUNTIF(H16, "x")*5</f>
        <v>0</v>
      </c>
      <c r="T17">
        <f xml:space="preserve"> COUNTIF(I16, "x")*6</f>
        <v>0</v>
      </c>
      <c r="U17">
        <f xml:space="preserve"> COUNTIF(J16, "x")*7</f>
        <v>0</v>
      </c>
      <c r="V17" s="5">
        <f>IF(K16="x", " ", MAX(O17:U17))</f>
        <v>0</v>
      </c>
    </row>
    <row r="18" spans="2:22">
      <c r="B18" s="138"/>
      <c r="C18" s="56" t="s">
        <v>30</v>
      </c>
      <c r="D18" s="142"/>
      <c r="E18" s="144"/>
      <c r="F18" s="144"/>
      <c r="G18" s="144"/>
      <c r="H18" s="144"/>
      <c r="I18" s="144"/>
      <c r="J18" s="144"/>
      <c r="K18" s="146"/>
      <c r="L18" s="129"/>
      <c r="V18" s="5"/>
    </row>
    <row r="19" spans="2:22" ht="52">
      <c r="B19" s="138"/>
      <c r="C19" s="57" t="s">
        <v>40</v>
      </c>
      <c r="D19" s="143"/>
      <c r="E19" s="145"/>
      <c r="F19" s="145"/>
      <c r="G19" s="145"/>
      <c r="H19" s="145"/>
      <c r="I19" s="145"/>
      <c r="J19" s="145"/>
      <c r="K19" s="147"/>
      <c r="L19" s="130"/>
      <c r="O19">
        <f xml:space="preserve"> COUNTIF(D18, "x")*1</f>
        <v>0</v>
      </c>
      <c r="P19">
        <f xml:space="preserve"> COUNTIF(E18, "x")*2</f>
        <v>0</v>
      </c>
      <c r="Q19">
        <f xml:space="preserve"> COUNTIF(F18, "x")*3</f>
        <v>0</v>
      </c>
      <c r="R19">
        <f xml:space="preserve"> COUNTIF(G18, "x")*4</f>
        <v>0</v>
      </c>
      <c r="S19">
        <f xml:space="preserve"> COUNTIF(H18, "x")*5</f>
        <v>0</v>
      </c>
      <c r="T19">
        <f xml:space="preserve"> COUNTIF(I18, "x")*6</f>
        <v>0</v>
      </c>
      <c r="U19">
        <f xml:space="preserve"> COUNTIF(J18, "x")*7</f>
        <v>0</v>
      </c>
      <c r="V19" s="5">
        <f>IF(K18="x", " ", MAX(O19:U19))</f>
        <v>0</v>
      </c>
    </row>
    <row r="20" spans="2:22">
      <c r="B20" s="138"/>
      <c r="C20" s="54" t="s">
        <v>31</v>
      </c>
      <c r="D20" s="131"/>
      <c r="E20" s="133"/>
      <c r="F20" s="133"/>
      <c r="G20" s="133"/>
      <c r="H20" s="133"/>
      <c r="I20" s="133"/>
      <c r="J20" s="133"/>
      <c r="K20" s="135"/>
      <c r="L20" s="154"/>
      <c r="V20" s="5"/>
    </row>
    <row r="21" spans="2:22" ht="52.5" thickBot="1">
      <c r="B21" s="150"/>
      <c r="C21" s="58" t="s">
        <v>41</v>
      </c>
      <c r="D21" s="151"/>
      <c r="E21" s="152"/>
      <c r="F21" s="152"/>
      <c r="G21" s="152"/>
      <c r="H21" s="152"/>
      <c r="I21" s="152"/>
      <c r="J21" s="152"/>
      <c r="K21" s="153"/>
      <c r="L21" s="155"/>
      <c r="O21">
        <f xml:space="preserve"> COUNTIF(D20, "x")*1</f>
        <v>0</v>
      </c>
      <c r="P21">
        <f xml:space="preserve"> COUNTIF(E20, "x")*2</f>
        <v>0</v>
      </c>
      <c r="Q21">
        <f xml:space="preserve"> COUNTIF(F20, "x")*3</f>
        <v>0</v>
      </c>
      <c r="R21">
        <f xml:space="preserve"> COUNTIF(G20, "x")*4</f>
        <v>0</v>
      </c>
      <c r="S21">
        <f xml:space="preserve"> COUNTIF(H20, "x")*5</f>
        <v>0</v>
      </c>
      <c r="T21">
        <f xml:space="preserve"> COUNTIF(I20, "x")*6</f>
        <v>0</v>
      </c>
      <c r="U21">
        <f xml:space="preserve"> COUNTIF(J20, "x")*7</f>
        <v>0</v>
      </c>
      <c r="V21" s="5">
        <f>IF(K20="x", " ", MAX(O21:U21))</f>
        <v>0</v>
      </c>
    </row>
    <row r="22" spans="2:22">
      <c r="B22" s="137" t="s">
        <v>7</v>
      </c>
      <c r="C22" s="54" t="s">
        <v>8</v>
      </c>
      <c r="D22" s="148"/>
      <c r="E22" s="149"/>
      <c r="F22" s="149"/>
      <c r="G22" s="149"/>
      <c r="H22" s="149"/>
      <c r="I22" s="149"/>
      <c r="J22" s="149"/>
      <c r="K22" s="139"/>
      <c r="L22" s="140"/>
      <c r="V22" s="5"/>
    </row>
    <row r="23" spans="2:22" ht="52">
      <c r="B23" s="138"/>
      <c r="C23" s="55" t="s">
        <v>32</v>
      </c>
      <c r="D23" s="132"/>
      <c r="E23" s="134"/>
      <c r="F23" s="134"/>
      <c r="G23" s="134"/>
      <c r="H23" s="134"/>
      <c r="I23" s="134"/>
      <c r="J23" s="134"/>
      <c r="K23" s="136"/>
      <c r="L23" s="141"/>
      <c r="O23">
        <f xml:space="preserve"> COUNTIF(D22, "x")*1</f>
        <v>0</v>
      </c>
      <c r="P23">
        <f xml:space="preserve"> COUNTIF(E22, "x")*2</f>
        <v>0</v>
      </c>
      <c r="Q23">
        <f xml:space="preserve"> COUNTIF(F22, "x")*3</f>
        <v>0</v>
      </c>
      <c r="R23">
        <f xml:space="preserve"> COUNTIF(G22, "x")*4</f>
        <v>0</v>
      </c>
      <c r="S23">
        <f xml:space="preserve"> COUNTIF(H22, "x")*5</f>
        <v>0</v>
      </c>
      <c r="T23">
        <f xml:space="preserve"> COUNTIF(I22, "x")*6</f>
        <v>0</v>
      </c>
      <c r="U23">
        <f xml:space="preserve"> COUNTIF(J22, "x")*7</f>
        <v>0</v>
      </c>
      <c r="V23" s="5">
        <f>IF(K22="x", " ", MAX(O23:U23))</f>
        <v>0</v>
      </c>
    </row>
    <row r="24" spans="2:22">
      <c r="B24" s="138"/>
      <c r="C24" s="56" t="s">
        <v>33</v>
      </c>
      <c r="D24" s="142"/>
      <c r="E24" s="144"/>
      <c r="F24" s="144"/>
      <c r="G24" s="144"/>
      <c r="H24" s="144"/>
      <c r="I24" s="144"/>
      <c r="J24" s="144"/>
      <c r="K24" s="146"/>
      <c r="L24" s="129"/>
      <c r="V24" s="5"/>
    </row>
    <row r="25" spans="2:22" ht="52">
      <c r="B25" s="138"/>
      <c r="C25" s="57" t="s">
        <v>58</v>
      </c>
      <c r="D25" s="143"/>
      <c r="E25" s="145"/>
      <c r="F25" s="145"/>
      <c r="G25" s="145"/>
      <c r="H25" s="145"/>
      <c r="I25" s="145"/>
      <c r="J25" s="145"/>
      <c r="K25" s="147"/>
      <c r="L25" s="130"/>
      <c r="O25">
        <f xml:space="preserve"> COUNTIF(D24, "x")*1</f>
        <v>0</v>
      </c>
      <c r="P25">
        <f xml:space="preserve"> COUNTIF(E24, "x")*2</f>
        <v>0</v>
      </c>
      <c r="Q25">
        <f xml:space="preserve"> COUNTIF(F24, "x")*3</f>
        <v>0</v>
      </c>
      <c r="R25">
        <f xml:space="preserve"> COUNTIF(G24, "x")*4</f>
        <v>0</v>
      </c>
      <c r="S25">
        <f xml:space="preserve"> COUNTIF(H24, "x")*5</f>
        <v>0</v>
      </c>
      <c r="T25">
        <f xml:space="preserve"> COUNTIF(I24, "x")*6</f>
        <v>0</v>
      </c>
      <c r="U25">
        <f xml:space="preserve"> COUNTIF(J24, "x")*7</f>
        <v>0</v>
      </c>
      <c r="V25" s="5">
        <f>IF(K24="x", " ", MAX(O25:U25))</f>
        <v>0</v>
      </c>
    </row>
    <row r="26" spans="2:22">
      <c r="B26" s="138"/>
      <c r="C26" s="54" t="s">
        <v>10</v>
      </c>
      <c r="D26" s="131"/>
      <c r="E26" s="133"/>
      <c r="F26" s="133"/>
      <c r="G26" s="133"/>
      <c r="H26" s="133"/>
      <c r="I26" s="133"/>
      <c r="J26" s="133"/>
      <c r="K26" s="135"/>
      <c r="L26" s="154"/>
      <c r="V26" s="5"/>
    </row>
    <row r="27" spans="2:22" ht="78.5" thickBot="1">
      <c r="B27" s="150"/>
      <c r="C27" s="58" t="s">
        <v>34</v>
      </c>
      <c r="D27" s="151"/>
      <c r="E27" s="152"/>
      <c r="F27" s="152"/>
      <c r="G27" s="152"/>
      <c r="H27" s="152"/>
      <c r="I27" s="152"/>
      <c r="J27" s="152"/>
      <c r="K27" s="153"/>
      <c r="L27" s="155"/>
      <c r="O27">
        <f xml:space="preserve"> COUNTIF(D26, "x")*1</f>
        <v>0</v>
      </c>
      <c r="P27">
        <f xml:space="preserve"> COUNTIF(E26, "x")*2</f>
        <v>0</v>
      </c>
      <c r="Q27">
        <f xml:space="preserve"> COUNTIF(F26, "x")*3</f>
        <v>0</v>
      </c>
      <c r="R27">
        <f xml:space="preserve"> COUNTIF(G26, "x")*4</f>
        <v>0</v>
      </c>
      <c r="S27">
        <f xml:space="preserve"> COUNTIF(H26, "x")*5</f>
        <v>0</v>
      </c>
      <c r="T27">
        <f xml:space="preserve"> COUNTIF(I26, "x")*6</f>
        <v>0</v>
      </c>
      <c r="U27">
        <f xml:space="preserve"> COUNTIF(J26, "x")*7</f>
        <v>0</v>
      </c>
      <c r="V27" s="5">
        <f>IF(K26="x", " ", MAX(O27:U27))</f>
        <v>0</v>
      </c>
    </row>
    <row r="28" spans="2:22">
      <c r="B28" s="137" t="s">
        <v>11</v>
      </c>
      <c r="C28" s="54" t="s">
        <v>12</v>
      </c>
      <c r="D28" s="148"/>
      <c r="E28" s="149"/>
      <c r="F28" s="149"/>
      <c r="G28" s="149"/>
      <c r="H28" s="149"/>
      <c r="I28" s="149"/>
      <c r="J28" s="149"/>
      <c r="K28" s="139"/>
      <c r="L28" s="140"/>
      <c r="V28" s="5"/>
    </row>
    <row r="29" spans="2:22" ht="52">
      <c r="B29" s="138"/>
      <c r="C29" s="55" t="s">
        <v>47</v>
      </c>
      <c r="D29" s="132"/>
      <c r="E29" s="134"/>
      <c r="F29" s="134"/>
      <c r="G29" s="134"/>
      <c r="H29" s="134"/>
      <c r="I29" s="134"/>
      <c r="J29" s="134"/>
      <c r="K29" s="136"/>
      <c r="L29" s="141"/>
      <c r="O29">
        <f xml:space="preserve"> COUNTIF(D28, "x")*1</f>
        <v>0</v>
      </c>
      <c r="P29">
        <f xml:space="preserve"> COUNTIF(E28, "x")*2</f>
        <v>0</v>
      </c>
      <c r="Q29">
        <f xml:space="preserve"> COUNTIF(F28, "x")*3</f>
        <v>0</v>
      </c>
      <c r="R29">
        <f xml:space="preserve"> COUNTIF(G28, "x")*4</f>
        <v>0</v>
      </c>
      <c r="S29">
        <f xml:space="preserve"> COUNTIF(H28, "x")*5</f>
        <v>0</v>
      </c>
      <c r="T29">
        <f xml:space="preserve"> COUNTIF(I28, "x")*6</f>
        <v>0</v>
      </c>
      <c r="U29">
        <f xml:space="preserve"> COUNTIF(J28, "x")*7</f>
        <v>0</v>
      </c>
      <c r="V29" s="5">
        <f>IF(K28="x", " ", MAX(O29:U29))</f>
        <v>0</v>
      </c>
    </row>
    <row r="30" spans="2:22">
      <c r="B30" s="138"/>
      <c r="C30" s="56" t="s">
        <v>13</v>
      </c>
      <c r="D30" s="142"/>
      <c r="E30" s="144"/>
      <c r="F30" s="144"/>
      <c r="G30" s="144"/>
      <c r="H30" s="144"/>
      <c r="I30" s="144"/>
      <c r="J30" s="144"/>
      <c r="K30" s="146"/>
      <c r="L30" s="129"/>
      <c r="V30" s="5"/>
    </row>
    <row r="31" spans="2:22" ht="52">
      <c r="B31" s="138"/>
      <c r="C31" s="57" t="s">
        <v>48</v>
      </c>
      <c r="D31" s="143"/>
      <c r="E31" s="145"/>
      <c r="F31" s="145"/>
      <c r="G31" s="145"/>
      <c r="H31" s="145"/>
      <c r="I31" s="145"/>
      <c r="J31" s="145"/>
      <c r="K31" s="147"/>
      <c r="L31" s="130"/>
      <c r="O31">
        <f xml:space="preserve"> COUNTIF(D30, "x")*1</f>
        <v>0</v>
      </c>
      <c r="P31">
        <f xml:space="preserve"> COUNTIF(E30, "x")*2</f>
        <v>0</v>
      </c>
      <c r="Q31">
        <f xml:space="preserve"> COUNTIF(F30, "x")*3</f>
        <v>0</v>
      </c>
      <c r="R31">
        <f xml:space="preserve"> COUNTIF(G30, "x")*4</f>
        <v>0</v>
      </c>
      <c r="S31">
        <f xml:space="preserve"> COUNTIF(H30, "x")*5</f>
        <v>0</v>
      </c>
      <c r="T31">
        <f xml:space="preserve"> COUNTIF(I30, "x")*6</f>
        <v>0</v>
      </c>
      <c r="U31">
        <f xml:space="preserve"> COUNTIF(J30, "x")*7</f>
        <v>0</v>
      </c>
      <c r="V31" s="5">
        <f>IF(K30="x", " ", MAX(O31:U31))</f>
        <v>0</v>
      </c>
    </row>
    <row r="32" spans="2:22">
      <c r="B32" s="138"/>
      <c r="C32" s="54" t="s">
        <v>43</v>
      </c>
      <c r="D32" s="131"/>
      <c r="E32" s="133"/>
      <c r="F32" s="133"/>
      <c r="G32" s="133"/>
      <c r="H32" s="133"/>
      <c r="I32" s="133"/>
      <c r="J32" s="133"/>
      <c r="K32" s="135"/>
      <c r="L32" s="129"/>
      <c r="V32" s="5"/>
    </row>
    <row r="33" spans="2:22" ht="162.75" customHeight="1" thickBot="1">
      <c r="B33" s="138"/>
      <c r="C33" s="55" t="s">
        <v>49</v>
      </c>
      <c r="D33" s="132"/>
      <c r="E33" s="134"/>
      <c r="F33" s="134"/>
      <c r="G33" s="134"/>
      <c r="H33" s="134"/>
      <c r="I33" s="134"/>
      <c r="J33" s="134"/>
      <c r="K33" s="136"/>
      <c r="L33" s="130"/>
      <c r="O33">
        <f xml:space="preserve"> COUNTIF(D32, "x")*1</f>
        <v>0</v>
      </c>
      <c r="P33">
        <f xml:space="preserve"> COUNTIF(E32, "x")*2</f>
        <v>0</v>
      </c>
      <c r="Q33">
        <f xml:space="preserve"> COUNTIF(F32, "x")*3</f>
        <v>0</v>
      </c>
      <c r="R33">
        <f xml:space="preserve"> COUNTIF(G32, "x")*4</f>
        <v>0</v>
      </c>
      <c r="S33">
        <f xml:space="preserve"> COUNTIF(H32, "x")*5</f>
        <v>0</v>
      </c>
      <c r="T33">
        <f xml:space="preserve"> COUNTIF(I32, "x")*6</f>
        <v>0</v>
      </c>
      <c r="U33">
        <f xml:space="preserve"> COUNTIF(J32, "x")*7</f>
        <v>0</v>
      </c>
      <c r="V33" s="5">
        <f>IF(K32="x", " ", MAX(O33:U33))</f>
        <v>0</v>
      </c>
    </row>
    <row r="34" spans="2:22" ht="26.25" customHeight="1" thickBot="1">
      <c r="B34" s="113" t="s">
        <v>16</v>
      </c>
      <c r="C34" s="114"/>
      <c r="D34" s="115" t="e">
        <f>L36/M36</f>
        <v>#DIV/0!</v>
      </c>
      <c r="E34" s="116"/>
      <c r="F34" s="117"/>
      <c r="G34" s="117"/>
      <c r="H34" s="117"/>
      <c r="I34" s="117"/>
      <c r="J34" s="117"/>
      <c r="K34" s="118"/>
      <c r="L34" s="63"/>
    </row>
    <row r="35" spans="2:22" ht="23.25" hidden="1" customHeight="1">
      <c r="B35" s="13"/>
      <c r="C35" s="13" t="s">
        <v>20</v>
      </c>
      <c r="D35" s="13">
        <f xml:space="preserve"> COUNTIF(D10:D33, "x")</f>
        <v>0</v>
      </c>
      <c r="E35" s="13">
        <f xml:space="preserve"> COUNTIF(E10:E33, "x")</f>
        <v>0</v>
      </c>
      <c r="F35" s="13">
        <f xml:space="preserve"> COUNTIF(F10:F33, "x")</f>
        <v>0</v>
      </c>
      <c r="G35" s="13">
        <f t="shared" ref="G35:J35" si="0" xml:space="preserve"> COUNTIF(G10:G33, "x")</f>
        <v>0</v>
      </c>
      <c r="H35" s="13">
        <f t="shared" si="0"/>
        <v>0</v>
      </c>
      <c r="I35" s="13">
        <f t="shared" si="0"/>
        <v>0</v>
      </c>
      <c r="J35" s="13">
        <f t="shared" si="0"/>
        <v>0</v>
      </c>
      <c r="K35" s="13"/>
      <c r="L35" s="13"/>
      <c r="M35" t="s">
        <v>22</v>
      </c>
    </row>
    <row r="36" spans="2:22" ht="23.25" hidden="1" customHeight="1">
      <c r="B36" s="13"/>
      <c r="C36" s="13" t="s">
        <v>21</v>
      </c>
      <c r="D36" s="13">
        <f t="shared" ref="D36:J36" si="1">D35*D9</f>
        <v>0</v>
      </c>
      <c r="E36" s="13">
        <f t="shared" si="1"/>
        <v>0</v>
      </c>
      <c r="F36" s="13">
        <f t="shared" si="1"/>
        <v>0</v>
      </c>
      <c r="G36" s="13">
        <f t="shared" si="1"/>
        <v>0</v>
      </c>
      <c r="H36" s="13">
        <f t="shared" si="1"/>
        <v>0</v>
      </c>
      <c r="I36" s="13">
        <f t="shared" si="1"/>
        <v>0</v>
      </c>
      <c r="J36" s="13">
        <f t="shared" si="1"/>
        <v>0</v>
      </c>
      <c r="K36" s="13"/>
      <c r="L36" s="60">
        <f>SUM(D36:J36)</f>
        <v>0</v>
      </c>
      <c r="M36">
        <f>COUNTIF(D10:J33,"x")</f>
        <v>0</v>
      </c>
    </row>
    <row r="37" spans="2:22">
      <c r="B37" s="13"/>
      <c r="C37" s="13"/>
      <c r="D37" s="13"/>
      <c r="E37" s="13"/>
      <c r="F37" s="13"/>
      <c r="G37" s="13"/>
      <c r="H37" s="13"/>
      <c r="I37" s="13"/>
      <c r="J37" s="13"/>
      <c r="K37" s="13"/>
      <c r="L37" s="13"/>
    </row>
    <row r="38" spans="2:22" ht="23.25" customHeight="1" thickBot="1">
      <c r="B38" s="13"/>
      <c r="C38" s="13"/>
      <c r="D38" s="13"/>
      <c r="E38" s="13"/>
      <c r="F38" s="13"/>
      <c r="G38" s="13"/>
      <c r="H38" s="13"/>
      <c r="I38" s="13"/>
      <c r="J38" s="13"/>
      <c r="K38" s="13"/>
      <c r="L38" s="13"/>
    </row>
    <row r="39" spans="2:22" ht="23.25" customHeight="1">
      <c r="B39" s="119" t="s">
        <v>14</v>
      </c>
      <c r="C39" s="120"/>
      <c r="D39" s="123"/>
      <c r="E39" s="124"/>
      <c r="F39" s="124"/>
      <c r="G39" s="124"/>
      <c r="H39" s="124"/>
      <c r="I39" s="124"/>
      <c r="J39" s="124"/>
      <c r="K39" s="124"/>
      <c r="L39" s="125"/>
    </row>
    <row r="40" spans="2:22" ht="23.25" customHeight="1" thickBot="1">
      <c r="B40" s="121"/>
      <c r="C40" s="122"/>
      <c r="D40" s="126"/>
      <c r="E40" s="127"/>
      <c r="F40" s="127"/>
      <c r="G40" s="127"/>
      <c r="H40" s="127"/>
      <c r="I40" s="127"/>
      <c r="J40" s="127"/>
      <c r="K40" s="127"/>
      <c r="L40" s="128"/>
    </row>
    <row r="44" spans="2:22" ht="23.25" customHeight="1"/>
  </sheetData>
  <mergeCells count="120">
    <mergeCell ref="B34:C34"/>
    <mergeCell ref="D34:K34"/>
    <mergeCell ref="B39:C40"/>
    <mergeCell ref="D39:L40"/>
    <mergeCell ref="L30:L31"/>
    <mergeCell ref="D32:D33"/>
    <mergeCell ref="E32:E33"/>
    <mergeCell ref="F32:F33"/>
    <mergeCell ref="G32:G33"/>
    <mergeCell ref="H32:H33"/>
    <mergeCell ref="I32:I33"/>
    <mergeCell ref="J32:J33"/>
    <mergeCell ref="K32:K33"/>
    <mergeCell ref="L32:L33"/>
    <mergeCell ref="B28:B33"/>
    <mergeCell ref="K28:K29"/>
    <mergeCell ref="L28:L29"/>
    <mergeCell ref="D30:D31"/>
    <mergeCell ref="E30:E31"/>
    <mergeCell ref="F30:F31"/>
    <mergeCell ref="G30:G31"/>
    <mergeCell ref="H30:H31"/>
    <mergeCell ref="I30:I31"/>
    <mergeCell ref="J30:J31"/>
    <mergeCell ref="K30:K31"/>
    <mergeCell ref="D28:D29"/>
    <mergeCell ref="E28:E29"/>
    <mergeCell ref="F28:F29"/>
    <mergeCell ref="G28:G29"/>
    <mergeCell ref="H28:H29"/>
    <mergeCell ref="I28:I29"/>
    <mergeCell ref="J28:J29"/>
    <mergeCell ref="B22:B27"/>
    <mergeCell ref="D26:D27"/>
    <mergeCell ref="E26:E27"/>
    <mergeCell ref="F26:F27"/>
    <mergeCell ref="G26:G27"/>
    <mergeCell ref="H26:H27"/>
    <mergeCell ref="I26:I27"/>
    <mergeCell ref="J26:J27"/>
    <mergeCell ref="K26:K27"/>
    <mergeCell ref="L26:L27"/>
    <mergeCell ref="I22:I23"/>
    <mergeCell ref="J22:J23"/>
    <mergeCell ref="K22:K23"/>
    <mergeCell ref="L22:L23"/>
    <mergeCell ref="D24:D25"/>
    <mergeCell ref="E24:E25"/>
    <mergeCell ref="F24:F25"/>
    <mergeCell ref="G24:G25"/>
    <mergeCell ref="H24:H25"/>
    <mergeCell ref="I24:I25"/>
    <mergeCell ref="D22:D23"/>
    <mergeCell ref="E22:E23"/>
    <mergeCell ref="F22:F23"/>
    <mergeCell ref="G22:G23"/>
    <mergeCell ref="H22:H23"/>
    <mergeCell ref="J24:J25"/>
    <mergeCell ref="K24:K25"/>
    <mergeCell ref="L24:L25"/>
    <mergeCell ref="J18:J19"/>
    <mergeCell ref="K18:K19"/>
    <mergeCell ref="L18:L19"/>
    <mergeCell ref="D20:D21"/>
    <mergeCell ref="E20:E21"/>
    <mergeCell ref="F20:F21"/>
    <mergeCell ref="G20:G21"/>
    <mergeCell ref="H20:H21"/>
    <mergeCell ref="I20:I21"/>
    <mergeCell ref="J20:J21"/>
    <mergeCell ref="K20:K21"/>
    <mergeCell ref="L20:L21"/>
    <mergeCell ref="E14:E15"/>
    <mergeCell ref="F14:F15"/>
    <mergeCell ref="G14:G15"/>
    <mergeCell ref="H14:H15"/>
    <mergeCell ref="I14:I15"/>
    <mergeCell ref="J14:J15"/>
    <mergeCell ref="K14:K15"/>
    <mergeCell ref="L14:L15"/>
    <mergeCell ref="B16:B21"/>
    <mergeCell ref="D16:D17"/>
    <mergeCell ref="E16:E17"/>
    <mergeCell ref="F16:F17"/>
    <mergeCell ref="G16:G17"/>
    <mergeCell ref="H16:H17"/>
    <mergeCell ref="I16:I17"/>
    <mergeCell ref="J16:J17"/>
    <mergeCell ref="K16:K17"/>
    <mergeCell ref="L16:L17"/>
    <mergeCell ref="D18:D19"/>
    <mergeCell ref="E18:E19"/>
    <mergeCell ref="F18:F19"/>
    <mergeCell ref="G18:G19"/>
    <mergeCell ref="H18:H19"/>
    <mergeCell ref="I18:I19"/>
    <mergeCell ref="B4:C4"/>
    <mergeCell ref="D4:L4"/>
    <mergeCell ref="B7:L7"/>
    <mergeCell ref="B8:B9"/>
    <mergeCell ref="B10:B15"/>
    <mergeCell ref="D10:D11"/>
    <mergeCell ref="E10:E11"/>
    <mergeCell ref="F10:F11"/>
    <mergeCell ref="G10:G11"/>
    <mergeCell ref="H10:H11"/>
    <mergeCell ref="I10:I11"/>
    <mergeCell ref="J10:J11"/>
    <mergeCell ref="K10:K11"/>
    <mergeCell ref="L10:L11"/>
    <mergeCell ref="D12:D13"/>
    <mergeCell ref="E12:E13"/>
    <mergeCell ref="F12:F13"/>
    <mergeCell ref="G12:G13"/>
    <mergeCell ref="H12:H13"/>
    <mergeCell ref="I12:I13"/>
    <mergeCell ref="J12:J13"/>
    <mergeCell ref="K12:K13"/>
    <mergeCell ref="L12:L13"/>
    <mergeCell ref="D14:D15"/>
  </mergeCells>
  <dataValidations count="1">
    <dataValidation type="list" allowBlank="1" showDropDown="1" showInputMessage="1" showErrorMessage="1" errorTitle="Ungültige Eingabe" error="Bitte nur &quot;x&quot; oder &quot;X&quot; eingeben. " sqref="D10:K33" xr:uid="{00000000-0002-0000-0200-000000000000}">
      <formula1>"x,X"</formula1>
    </dataValidation>
  </dataValidations>
  <pageMargins left="0.7" right="1.2889583333333334" top="0.78740157499999996" bottom="0.78740157499999996" header="0.3" footer="0.3"/>
  <pageSetup paperSize="9" scale="44" orientation="portrait" r:id="rId1"/>
  <headerFooter>
    <oddHeader>&amp;R&amp;"FS Albert,Standard"&amp;9&amp;K636904NACHHALTIGE TOURISMUSANGEBOTE</oddHeader>
    <oddFooter>&amp;L&amp;"FS Albert,Standard"&amp;9&amp;K636904© Hochschule Luzern 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W67"/>
  <sheetViews>
    <sheetView topLeftCell="A27" zoomScaleNormal="100" zoomScaleSheetLayoutView="70" workbookViewId="0">
      <selection activeCell="A31" sqref="A31:XFD31"/>
    </sheetView>
  </sheetViews>
  <sheetFormatPr baseColWidth="10" defaultRowHeight="14.5"/>
  <cols>
    <col min="1" max="1" width="3" customWidth="1"/>
    <col min="2" max="2" width="4" customWidth="1"/>
    <col min="3" max="3" width="85.54296875" customWidth="1"/>
    <col min="4" max="11" width="3.26953125" customWidth="1"/>
    <col min="12" max="12" width="4.81640625" customWidth="1"/>
    <col min="13" max="13" width="50.453125" customWidth="1"/>
    <col min="16" max="23" width="11.453125" hidden="1" customWidth="1"/>
    <col min="24" max="25" width="0" hidden="1" customWidth="1"/>
  </cols>
  <sheetData>
    <row r="2" spans="1:23" ht="23.25" customHeight="1">
      <c r="B2" s="61" t="s">
        <v>59</v>
      </c>
      <c r="C2" s="13"/>
      <c r="D2" s="13"/>
      <c r="E2" s="13"/>
      <c r="F2" s="13"/>
      <c r="G2" s="13"/>
      <c r="H2" s="13"/>
      <c r="I2" s="13"/>
      <c r="J2" s="13"/>
      <c r="K2" s="13"/>
      <c r="L2" s="13"/>
      <c r="M2" s="13"/>
    </row>
    <row r="3" spans="1:23" ht="23.25" customHeight="1" thickBot="1">
      <c r="B3" s="13"/>
      <c r="C3" s="13"/>
      <c r="D3" s="13"/>
      <c r="E3" s="13"/>
      <c r="F3" s="13"/>
      <c r="G3" s="13"/>
      <c r="H3" s="13"/>
      <c r="I3" s="13"/>
      <c r="J3" s="13"/>
      <c r="K3" s="13"/>
      <c r="L3" s="13"/>
      <c r="M3" s="13"/>
    </row>
    <row r="4" spans="1:23" ht="23.25" customHeight="1" thickBot="1">
      <c r="B4" s="156" t="s">
        <v>0</v>
      </c>
      <c r="C4" s="157"/>
      <c r="D4" s="158"/>
      <c r="E4" s="159"/>
      <c r="F4" s="159"/>
      <c r="G4" s="159"/>
      <c r="H4" s="159"/>
      <c r="I4" s="159"/>
      <c r="J4" s="159"/>
      <c r="K4" s="159"/>
      <c r="L4" s="159"/>
      <c r="M4" s="160"/>
    </row>
    <row r="5" spans="1:23" ht="23.25" customHeight="1" thickBot="1">
      <c r="B5" s="13"/>
      <c r="C5" s="13"/>
      <c r="D5" s="13"/>
      <c r="E5" s="13"/>
      <c r="F5" s="13"/>
      <c r="G5" s="13"/>
      <c r="H5" s="13"/>
      <c r="I5" s="13"/>
      <c r="J5" s="13"/>
      <c r="K5" s="13"/>
      <c r="L5" s="13"/>
      <c r="M5" s="13"/>
    </row>
    <row r="6" spans="1:23" ht="23.25" customHeight="1" thickBot="1">
      <c r="B6" s="62" t="s">
        <v>37</v>
      </c>
      <c r="C6" s="43"/>
      <c r="D6" s="44"/>
      <c r="E6" s="44"/>
      <c r="F6" s="44"/>
      <c r="G6" s="44"/>
      <c r="H6" s="44"/>
      <c r="I6" s="44"/>
      <c r="J6" s="44"/>
      <c r="K6" s="44"/>
      <c r="L6" s="44"/>
      <c r="M6" s="45"/>
    </row>
    <row r="7" spans="1:23" ht="60" customHeight="1" thickBot="1">
      <c r="B7" s="161" t="s">
        <v>38</v>
      </c>
      <c r="C7" s="162"/>
      <c r="D7" s="162"/>
      <c r="E7" s="162"/>
      <c r="F7" s="162"/>
      <c r="G7" s="162"/>
      <c r="H7" s="162"/>
      <c r="I7" s="162"/>
      <c r="J7" s="162"/>
      <c r="K7" s="162"/>
      <c r="L7" s="162"/>
      <c r="M7" s="163"/>
    </row>
    <row r="8" spans="1:23" ht="120.75" customHeight="1">
      <c r="B8" s="164"/>
      <c r="C8" s="46" t="s">
        <v>1</v>
      </c>
      <c r="D8" s="47" t="s">
        <v>36</v>
      </c>
      <c r="E8" s="48"/>
      <c r="F8" s="48"/>
      <c r="G8" s="48"/>
      <c r="H8" s="48"/>
      <c r="I8" s="48"/>
      <c r="J8" s="48" t="s">
        <v>35</v>
      </c>
      <c r="K8" s="49" t="s">
        <v>2</v>
      </c>
      <c r="L8" s="98" t="s">
        <v>93</v>
      </c>
      <c r="M8" s="46" t="s">
        <v>17</v>
      </c>
    </row>
    <row r="9" spans="1:23" ht="23.25" customHeight="1" thickBot="1">
      <c r="B9" s="165"/>
      <c r="C9" s="50"/>
      <c r="D9" s="51">
        <v>1</v>
      </c>
      <c r="E9" s="52">
        <v>2</v>
      </c>
      <c r="F9" s="52">
        <v>3</v>
      </c>
      <c r="G9" s="52">
        <v>4</v>
      </c>
      <c r="H9" s="52">
        <v>5</v>
      </c>
      <c r="I9" s="52">
        <v>6</v>
      </c>
      <c r="J9" s="52">
        <v>7</v>
      </c>
      <c r="K9" s="53"/>
      <c r="L9" s="99"/>
      <c r="M9" s="50"/>
    </row>
    <row r="10" spans="1:23" ht="15" thickBot="1">
      <c r="B10" s="137" t="s">
        <v>27</v>
      </c>
      <c r="C10" s="171" t="s">
        <v>4</v>
      </c>
      <c r="D10" s="169"/>
      <c r="E10" s="169"/>
      <c r="F10" s="169"/>
      <c r="G10" s="169"/>
      <c r="H10" s="169"/>
      <c r="I10" s="169"/>
      <c r="J10" s="169"/>
      <c r="K10" s="170"/>
      <c r="L10" s="100"/>
      <c r="M10" s="140"/>
      <c r="P10" t="s">
        <v>19</v>
      </c>
      <c r="W10" s="5" t="s">
        <v>18</v>
      </c>
    </row>
    <row r="11" spans="1:23" ht="26">
      <c r="B11" s="138"/>
      <c r="C11" s="55" t="s">
        <v>61</v>
      </c>
      <c r="D11" s="69"/>
      <c r="E11" s="71"/>
      <c r="F11" s="71"/>
      <c r="G11" s="71"/>
      <c r="H11" s="71"/>
      <c r="I11" s="71"/>
      <c r="J11" s="71"/>
      <c r="K11" s="73"/>
      <c r="L11" s="101"/>
      <c r="M11" s="154"/>
      <c r="W11" s="5"/>
    </row>
    <row r="12" spans="1:23" ht="26.5" thickBot="1">
      <c r="A12" s="80"/>
      <c r="B12" s="138"/>
      <c r="C12" s="83" t="s">
        <v>62</v>
      </c>
      <c r="D12" s="84"/>
      <c r="E12" s="85"/>
      <c r="F12" s="85"/>
      <c r="G12" s="85"/>
      <c r="H12" s="85"/>
      <c r="I12" s="85"/>
      <c r="J12" s="85"/>
      <c r="K12" s="86"/>
      <c r="L12" s="104"/>
      <c r="M12" s="141"/>
      <c r="P12">
        <f xml:space="preserve"> COUNTIF(D10, "x")*1</f>
        <v>0</v>
      </c>
      <c r="Q12">
        <f xml:space="preserve"> COUNTIF(E10, "x")*2</f>
        <v>0</v>
      </c>
      <c r="R12">
        <f xml:space="preserve"> COUNTIF(F10, "x")*3</f>
        <v>0</v>
      </c>
      <c r="S12">
        <f xml:space="preserve"> COUNTIF(G10, "x")*4</f>
        <v>0</v>
      </c>
      <c r="T12">
        <f xml:space="preserve"> COUNTIF(H10, "x")*5</f>
        <v>0</v>
      </c>
      <c r="U12">
        <f xml:space="preserve"> COUNTIF(I10, "x")*6</f>
        <v>0</v>
      </c>
      <c r="V12">
        <f xml:space="preserve"> COUNTIF(J10, "x")*7</f>
        <v>0</v>
      </c>
      <c r="W12" s="5">
        <f>IF(K10="x", " ", MAX(P12:V12))</f>
        <v>0</v>
      </c>
    </row>
    <row r="13" spans="1:23" ht="15" thickBot="1">
      <c r="B13" s="138"/>
      <c r="C13" s="171" t="s">
        <v>9</v>
      </c>
      <c r="D13" s="169"/>
      <c r="E13" s="169"/>
      <c r="F13" s="169"/>
      <c r="G13" s="169"/>
      <c r="H13" s="169"/>
      <c r="I13" s="169"/>
      <c r="J13" s="169"/>
      <c r="K13" s="170"/>
      <c r="L13" s="101"/>
      <c r="M13" s="129"/>
      <c r="W13" s="5"/>
    </row>
    <row r="14" spans="1:23" ht="52">
      <c r="B14" s="138"/>
      <c r="C14" s="82" t="s">
        <v>63</v>
      </c>
      <c r="D14" s="69"/>
      <c r="E14" s="71"/>
      <c r="F14" s="71"/>
      <c r="G14" s="71"/>
      <c r="H14" s="71"/>
      <c r="I14" s="71"/>
      <c r="J14" s="71"/>
      <c r="K14" s="73"/>
      <c r="L14" s="101"/>
      <c r="M14" s="154"/>
      <c r="W14" s="5"/>
    </row>
    <row r="15" spans="1:23" ht="52.5" thickBot="1">
      <c r="B15" s="138"/>
      <c r="C15" s="83" t="s">
        <v>64</v>
      </c>
      <c r="D15" s="84"/>
      <c r="E15" s="85"/>
      <c r="F15" s="85"/>
      <c r="G15" s="85"/>
      <c r="H15" s="85"/>
      <c r="I15" s="85"/>
      <c r="J15" s="85"/>
      <c r="K15" s="86"/>
      <c r="L15" s="104"/>
      <c r="M15" s="130"/>
      <c r="P15">
        <f xml:space="preserve"> COUNTIF(D13, "x")*1</f>
        <v>0</v>
      </c>
      <c r="Q15">
        <f xml:space="preserve"> COUNTIF(E13, "x")*2</f>
        <v>0</v>
      </c>
      <c r="R15">
        <f xml:space="preserve"> COUNTIF(F13, "x")*3</f>
        <v>0</v>
      </c>
      <c r="S15">
        <f xml:space="preserve"> COUNTIF(G13, "x")*4</f>
        <v>0</v>
      </c>
      <c r="T15">
        <f xml:space="preserve"> COUNTIF(H13, "x")*5</f>
        <v>0</v>
      </c>
      <c r="U15">
        <f xml:space="preserve"> COUNTIF(I13, "x")*6</f>
        <v>0</v>
      </c>
      <c r="V15">
        <f xml:space="preserve"> COUNTIF(J13, "x")*7</f>
        <v>0</v>
      </c>
      <c r="W15" s="5">
        <f>IF(K13="x", " ", MAX(P15:V15))</f>
        <v>0</v>
      </c>
    </row>
    <row r="16" spans="1:23" ht="15" thickBot="1">
      <c r="B16" s="138"/>
      <c r="C16" s="171" t="s">
        <v>6</v>
      </c>
      <c r="D16" s="169"/>
      <c r="E16" s="169"/>
      <c r="F16" s="169"/>
      <c r="G16" s="169"/>
      <c r="H16" s="169"/>
      <c r="I16" s="169"/>
      <c r="J16" s="169"/>
      <c r="K16" s="170"/>
      <c r="L16" s="101"/>
      <c r="M16" s="154"/>
      <c r="W16" s="5"/>
    </row>
    <row r="17" spans="2:23" ht="39">
      <c r="B17" s="138"/>
      <c r="C17" s="82" t="s">
        <v>65</v>
      </c>
      <c r="D17" s="69"/>
      <c r="E17" s="71"/>
      <c r="F17" s="71"/>
      <c r="G17" s="71"/>
      <c r="H17" s="71"/>
      <c r="I17" s="71"/>
      <c r="J17" s="71"/>
      <c r="K17" s="73"/>
      <c r="L17" s="101"/>
      <c r="M17" s="154"/>
      <c r="W17" s="5"/>
    </row>
    <row r="18" spans="2:23" ht="26.5" thickBot="1">
      <c r="B18" s="150"/>
      <c r="C18" s="83" t="s">
        <v>66</v>
      </c>
      <c r="D18" s="84"/>
      <c r="E18" s="85"/>
      <c r="F18" s="85"/>
      <c r="G18" s="85"/>
      <c r="H18" s="85"/>
      <c r="I18" s="85"/>
      <c r="J18" s="85"/>
      <c r="K18" s="86"/>
      <c r="L18" s="102"/>
      <c r="M18" s="155"/>
      <c r="P18">
        <f xml:space="preserve"> COUNTIF(D16, "x")*1</f>
        <v>0</v>
      </c>
      <c r="Q18">
        <f xml:space="preserve"> COUNTIF(E16, "x")*2</f>
        <v>0</v>
      </c>
      <c r="R18">
        <f xml:space="preserve"> COUNTIF(F16, "x")*3</f>
        <v>0</v>
      </c>
      <c r="S18">
        <f xml:space="preserve"> COUNTIF(G16, "x")*4</f>
        <v>0</v>
      </c>
      <c r="T18">
        <f xml:space="preserve"> COUNTIF(H16, "x")*5</f>
        <v>0</v>
      </c>
      <c r="U18">
        <f xml:space="preserve"> COUNTIF(I16, "x")*6</f>
        <v>0</v>
      </c>
      <c r="V18">
        <f xml:space="preserve"> COUNTIF(J16, "x")*7</f>
        <v>0</v>
      </c>
      <c r="W18" s="5">
        <f>IF(K16="x", " ", MAX(P18:V18))</f>
        <v>0</v>
      </c>
    </row>
    <row r="19" spans="2:23" ht="15" thickBot="1">
      <c r="B19" s="75"/>
      <c r="C19" s="172"/>
      <c r="D19" s="173"/>
      <c r="E19" s="173"/>
      <c r="F19" s="173"/>
      <c r="G19" s="173"/>
      <c r="H19" s="173"/>
      <c r="I19" s="173"/>
      <c r="J19" s="173"/>
      <c r="K19" s="174"/>
      <c r="L19" s="105"/>
      <c r="M19" s="76" t="s">
        <v>94</v>
      </c>
      <c r="W19" s="5"/>
    </row>
    <row r="20" spans="2:23" ht="15" thickBot="1">
      <c r="B20" s="137" t="s">
        <v>3</v>
      </c>
      <c r="C20" s="171" t="s">
        <v>5</v>
      </c>
      <c r="D20" s="169"/>
      <c r="E20" s="169"/>
      <c r="F20" s="169"/>
      <c r="G20" s="169"/>
      <c r="H20" s="169"/>
      <c r="I20" s="169"/>
      <c r="J20" s="169"/>
      <c r="K20" s="170"/>
      <c r="L20" s="100"/>
      <c r="M20" s="140"/>
      <c r="P20" t="s">
        <v>19</v>
      </c>
      <c r="W20" s="5" t="s">
        <v>18</v>
      </c>
    </row>
    <row r="21" spans="2:23" ht="26">
      <c r="B21" s="138"/>
      <c r="C21" s="82" t="s">
        <v>67</v>
      </c>
      <c r="D21" s="69"/>
      <c r="E21" s="71"/>
      <c r="F21" s="71"/>
      <c r="G21" s="71"/>
      <c r="H21" s="71"/>
      <c r="I21" s="71"/>
      <c r="J21" s="71"/>
      <c r="K21" s="73"/>
      <c r="L21" s="101"/>
      <c r="M21" s="154"/>
      <c r="W21" s="5"/>
    </row>
    <row r="22" spans="2:23" ht="15" thickBot="1">
      <c r="B22" s="138"/>
      <c r="C22" s="83" t="s">
        <v>68</v>
      </c>
      <c r="D22" s="84"/>
      <c r="E22" s="85"/>
      <c r="F22" s="85"/>
      <c r="G22" s="85"/>
      <c r="H22" s="85"/>
      <c r="I22" s="85"/>
      <c r="J22" s="85"/>
      <c r="K22" s="86"/>
      <c r="L22" s="104"/>
      <c r="M22" s="141"/>
      <c r="P22">
        <f xml:space="preserve"> COUNTIF(D20, "x")*1</f>
        <v>0</v>
      </c>
      <c r="Q22">
        <f xml:space="preserve"> COUNTIF(E20, "x")*2</f>
        <v>0</v>
      </c>
      <c r="R22">
        <f xml:space="preserve"> COUNTIF(F20, "x")*3</f>
        <v>0</v>
      </c>
      <c r="S22">
        <f xml:space="preserve"> COUNTIF(G20, "x")*4</f>
        <v>0</v>
      </c>
      <c r="T22">
        <f xml:space="preserve"> COUNTIF(H20, "x")*5</f>
        <v>0</v>
      </c>
      <c r="U22">
        <f xml:space="preserve"> COUNTIF(I20, "x")*6</f>
        <v>0</v>
      </c>
      <c r="V22">
        <f xml:space="preserve"> COUNTIF(J20, "x")*7</f>
        <v>0</v>
      </c>
      <c r="W22" s="5">
        <f>IF(K20="x", " ", MAX(P22:V22))</f>
        <v>0</v>
      </c>
    </row>
    <row r="23" spans="2:23" ht="15" thickBot="1">
      <c r="B23" s="138"/>
      <c r="C23" s="171" t="s">
        <v>30</v>
      </c>
      <c r="D23" s="169"/>
      <c r="E23" s="169"/>
      <c r="F23" s="169"/>
      <c r="G23" s="169"/>
      <c r="H23" s="169"/>
      <c r="I23" s="169"/>
      <c r="J23" s="169"/>
      <c r="K23" s="170"/>
      <c r="L23" s="101"/>
      <c r="M23" s="129"/>
      <c r="W23" s="5"/>
    </row>
    <row r="24" spans="2:23" ht="16" customHeight="1">
      <c r="B24" s="138"/>
      <c r="C24" s="57" t="s">
        <v>69</v>
      </c>
      <c r="D24" s="91"/>
      <c r="E24" s="92"/>
      <c r="F24" s="92"/>
      <c r="G24" s="92"/>
      <c r="H24" s="92"/>
      <c r="I24" s="92"/>
      <c r="J24" s="92"/>
      <c r="K24" s="93"/>
      <c r="L24" s="101"/>
      <c r="M24" s="154"/>
      <c r="W24" s="5"/>
    </row>
    <row r="25" spans="2:23">
      <c r="B25" s="138"/>
      <c r="C25" s="57" t="s">
        <v>70</v>
      </c>
      <c r="D25" s="88"/>
      <c r="E25" s="89"/>
      <c r="F25" s="89"/>
      <c r="G25" s="89"/>
      <c r="H25" s="89"/>
      <c r="I25" s="89"/>
      <c r="J25" s="89"/>
      <c r="K25" s="90"/>
      <c r="L25" s="101"/>
      <c r="M25" s="154"/>
      <c r="W25" s="5"/>
    </row>
    <row r="26" spans="2:23" ht="15" thickBot="1">
      <c r="B26" s="138"/>
      <c r="C26" s="83" t="s">
        <v>71</v>
      </c>
      <c r="D26" s="84"/>
      <c r="E26" s="85"/>
      <c r="F26" s="85"/>
      <c r="G26" s="85"/>
      <c r="H26" s="85"/>
      <c r="I26" s="85"/>
      <c r="J26" s="85"/>
      <c r="K26" s="86"/>
      <c r="L26" s="104"/>
      <c r="M26" s="130"/>
      <c r="P26">
        <f xml:space="preserve"> COUNTIF(D23, "x")*1</f>
        <v>0</v>
      </c>
      <c r="Q26">
        <f xml:space="preserve"> COUNTIF(E23, "x")*2</f>
        <v>0</v>
      </c>
      <c r="R26">
        <f xml:space="preserve"> COUNTIF(F23, "x")*3</f>
        <v>0</v>
      </c>
      <c r="S26">
        <f xml:space="preserve"> COUNTIF(G23, "x")*4</f>
        <v>0</v>
      </c>
      <c r="T26">
        <f xml:space="preserve"> COUNTIF(H23, "x")*5</f>
        <v>0</v>
      </c>
      <c r="U26">
        <f xml:space="preserve"> COUNTIF(I23, "x")*6</f>
        <v>0</v>
      </c>
      <c r="V26">
        <f xml:space="preserve"> COUNTIF(J23, "x")*7</f>
        <v>0</v>
      </c>
      <c r="W26" s="5">
        <f>IF(K23="x", " ", MAX(P26:V26))</f>
        <v>0</v>
      </c>
    </row>
    <row r="27" spans="2:23" ht="15" thickBot="1">
      <c r="B27" s="138"/>
      <c r="C27" s="171" t="s">
        <v>31</v>
      </c>
      <c r="D27" s="169"/>
      <c r="E27" s="169"/>
      <c r="F27" s="169"/>
      <c r="G27" s="169"/>
      <c r="H27" s="169"/>
      <c r="I27" s="169"/>
      <c r="J27" s="169"/>
      <c r="K27" s="170"/>
      <c r="L27" s="101"/>
      <c r="M27" s="154"/>
      <c r="W27" s="5"/>
    </row>
    <row r="28" spans="2:23" ht="26">
      <c r="B28" s="138"/>
      <c r="C28" s="94" t="s">
        <v>74</v>
      </c>
      <c r="D28" s="91"/>
      <c r="E28" s="92"/>
      <c r="F28" s="92"/>
      <c r="G28" s="92"/>
      <c r="H28" s="92"/>
      <c r="I28" s="92"/>
      <c r="J28" s="92"/>
      <c r="K28" s="93"/>
      <c r="L28" s="101"/>
      <c r="M28" s="154"/>
      <c r="W28" s="5"/>
    </row>
    <row r="29" spans="2:23">
      <c r="B29" s="138"/>
      <c r="C29" s="82" t="s">
        <v>73</v>
      </c>
      <c r="D29" s="69"/>
      <c r="E29" s="71"/>
      <c r="F29" s="71"/>
      <c r="G29" s="71"/>
      <c r="H29" s="71"/>
      <c r="I29" s="71"/>
      <c r="J29" s="71"/>
      <c r="K29" s="73"/>
      <c r="L29" s="101"/>
      <c r="M29" s="154"/>
      <c r="W29" s="5"/>
    </row>
    <row r="30" spans="2:23" ht="15" thickBot="1">
      <c r="B30" s="150"/>
      <c r="C30" s="83" t="s">
        <v>72</v>
      </c>
      <c r="D30" s="84"/>
      <c r="E30" s="85"/>
      <c r="F30" s="85"/>
      <c r="G30" s="85"/>
      <c r="H30" s="85"/>
      <c r="I30" s="85"/>
      <c r="J30" s="85"/>
      <c r="K30" s="86"/>
      <c r="L30" s="102"/>
      <c r="M30" s="155"/>
      <c r="P30">
        <f xml:space="preserve"> COUNTIF(D27, "x")*1</f>
        <v>0</v>
      </c>
      <c r="Q30">
        <f xml:space="preserve"> COUNTIF(E27, "x")*2</f>
        <v>0</v>
      </c>
      <c r="R30">
        <f xml:space="preserve"> COUNTIF(F27, "x")*3</f>
        <v>0</v>
      </c>
      <c r="S30">
        <f xml:space="preserve"> COUNTIF(G27, "x")*4</f>
        <v>0</v>
      </c>
      <c r="T30">
        <f xml:space="preserve"> COUNTIF(H27, "x")*5</f>
        <v>0</v>
      </c>
      <c r="U30">
        <f xml:space="preserve"> COUNTIF(I27, "x")*6</f>
        <v>0</v>
      </c>
      <c r="V30">
        <f xml:space="preserve"> COUNTIF(J27, "x")*7</f>
        <v>0</v>
      </c>
      <c r="W30" s="5">
        <f>IF(K27="x", " ", MAX(P30:V30))</f>
        <v>0</v>
      </c>
    </row>
    <row r="31" spans="2:23" ht="15" thickBot="1">
      <c r="B31" s="75"/>
      <c r="C31" s="107"/>
      <c r="D31" s="70"/>
      <c r="E31" s="72"/>
      <c r="F31" s="72"/>
      <c r="G31" s="72"/>
      <c r="H31" s="72"/>
      <c r="I31" s="72"/>
      <c r="J31" s="72"/>
      <c r="K31" s="74"/>
      <c r="L31" s="106"/>
      <c r="M31" s="76" t="s">
        <v>95</v>
      </c>
      <c r="W31" s="5"/>
    </row>
    <row r="32" spans="2:23" ht="15" thickBot="1">
      <c r="B32" s="137" t="s">
        <v>7</v>
      </c>
      <c r="C32" s="87" t="s">
        <v>75</v>
      </c>
      <c r="D32" s="148"/>
      <c r="E32" s="149"/>
      <c r="F32" s="149"/>
      <c r="G32" s="149"/>
      <c r="H32" s="149"/>
      <c r="I32" s="149"/>
      <c r="J32" s="149"/>
      <c r="K32" s="139"/>
      <c r="L32" s="100"/>
      <c r="M32" s="140"/>
      <c r="W32" s="5"/>
    </row>
    <row r="33" spans="2:23" ht="39.5" thickBot="1">
      <c r="B33" s="138"/>
      <c r="C33" s="55" t="s">
        <v>76</v>
      </c>
      <c r="D33" s="132"/>
      <c r="E33" s="134"/>
      <c r="F33" s="134"/>
      <c r="G33" s="134"/>
      <c r="H33" s="134"/>
      <c r="I33" s="134"/>
      <c r="J33" s="134"/>
      <c r="K33" s="136"/>
      <c r="L33" s="104"/>
      <c r="M33" s="141"/>
      <c r="P33">
        <f xml:space="preserve"> COUNTIF(D32, "x")*1</f>
        <v>0</v>
      </c>
      <c r="Q33">
        <f xml:space="preserve"> COUNTIF(E32, "x")*2</f>
        <v>0</v>
      </c>
      <c r="R33">
        <f xml:space="preserve"> COUNTIF(F32, "x")*3</f>
        <v>0</v>
      </c>
      <c r="S33">
        <f xml:space="preserve"> COUNTIF(G32, "x")*4</f>
        <v>0</v>
      </c>
      <c r="T33">
        <f xml:space="preserve"> COUNTIF(H32, "x")*5</f>
        <v>0</v>
      </c>
      <c r="U33">
        <f xml:space="preserve"> COUNTIF(I32, "x")*6</f>
        <v>0</v>
      </c>
      <c r="V33">
        <f xml:space="preserve"> COUNTIF(J32, "x")*7</f>
        <v>0</v>
      </c>
      <c r="W33" s="5">
        <f>IF(K32="x", " ", MAX(P33:V33))</f>
        <v>0</v>
      </c>
    </row>
    <row r="34" spans="2:23" ht="15" thickBot="1">
      <c r="B34" s="138"/>
      <c r="C34" s="168" t="s">
        <v>77</v>
      </c>
      <c r="D34" s="142"/>
      <c r="E34" s="144"/>
      <c r="F34" s="144"/>
      <c r="G34" s="144"/>
      <c r="H34" s="144"/>
      <c r="I34" s="144"/>
      <c r="J34" s="144"/>
      <c r="K34" s="146"/>
      <c r="L34" s="101"/>
      <c r="M34" s="129"/>
      <c r="W34" s="5"/>
    </row>
    <row r="35" spans="2:23" ht="39.5" thickBot="1">
      <c r="B35" s="138"/>
      <c r="C35" s="57" t="s">
        <v>58</v>
      </c>
      <c r="D35" s="143"/>
      <c r="E35" s="145"/>
      <c r="F35" s="145"/>
      <c r="G35" s="145"/>
      <c r="H35" s="145"/>
      <c r="I35" s="145"/>
      <c r="J35" s="145"/>
      <c r="K35" s="147"/>
      <c r="L35" s="104"/>
      <c r="M35" s="130"/>
      <c r="P35">
        <f xml:space="preserve"> COUNTIF(D34, "x")*1</f>
        <v>0</v>
      </c>
      <c r="Q35">
        <f xml:space="preserve"> COUNTIF(E34, "x")*2</f>
        <v>0</v>
      </c>
      <c r="R35">
        <f xml:space="preserve"> COUNTIF(F34, "x")*3</f>
        <v>0</v>
      </c>
      <c r="S35">
        <f xml:space="preserve"> COUNTIF(G34, "x")*4</f>
        <v>0</v>
      </c>
      <c r="T35">
        <f xml:space="preserve"> COUNTIF(H34, "x")*5</f>
        <v>0</v>
      </c>
      <c r="U35">
        <f xml:space="preserve"> COUNTIF(I34, "x")*6</f>
        <v>0</v>
      </c>
      <c r="V35">
        <f xml:space="preserve"> COUNTIF(J34, "x")*7</f>
        <v>0</v>
      </c>
      <c r="W35" s="5">
        <f>IF(K34="x", " ", MAX(P35:V35))</f>
        <v>0</v>
      </c>
    </row>
    <row r="36" spans="2:23" ht="15" thickBot="1">
      <c r="B36" s="138"/>
      <c r="C36" s="54" t="s">
        <v>10</v>
      </c>
      <c r="D36" s="175"/>
      <c r="E36" s="176"/>
      <c r="F36" s="176"/>
      <c r="G36" s="176"/>
      <c r="H36" s="176"/>
      <c r="I36" s="176"/>
      <c r="J36" s="176"/>
      <c r="K36" s="177"/>
      <c r="L36" s="101"/>
      <c r="M36" s="154"/>
      <c r="W36" s="5"/>
    </row>
    <row r="37" spans="2:23" ht="26">
      <c r="B37" s="138"/>
      <c r="C37" s="94" t="s">
        <v>78</v>
      </c>
      <c r="D37" s="88"/>
      <c r="E37" s="89"/>
      <c r="F37" s="89"/>
      <c r="G37" s="89"/>
      <c r="H37" s="89"/>
      <c r="I37" s="89"/>
      <c r="J37" s="89"/>
      <c r="K37" s="90"/>
      <c r="L37" s="101"/>
      <c r="M37" s="154"/>
      <c r="W37" s="5"/>
    </row>
    <row r="38" spans="2:23" ht="15" customHeight="1">
      <c r="B38" s="138"/>
      <c r="C38" s="81" t="s">
        <v>79</v>
      </c>
      <c r="D38" s="95"/>
      <c r="E38" s="96"/>
      <c r="F38" s="96"/>
      <c r="G38" s="96"/>
      <c r="H38" s="96"/>
      <c r="I38" s="96"/>
      <c r="J38" s="96"/>
      <c r="K38" s="97"/>
      <c r="L38" s="101"/>
      <c r="M38" s="154"/>
      <c r="W38" s="5"/>
    </row>
    <row r="39" spans="2:23" ht="15" thickBot="1">
      <c r="B39" s="150"/>
      <c r="C39" s="58" t="s">
        <v>80</v>
      </c>
      <c r="D39" s="77"/>
      <c r="E39" s="78"/>
      <c r="F39" s="78"/>
      <c r="G39" s="78"/>
      <c r="H39" s="78"/>
      <c r="I39" s="78"/>
      <c r="J39" s="78"/>
      <c r="K39" s="79"/>
      <c r="L39" s="102"/>
      <c r="M39" s="155"/>
      <c r="P39">
        <f xml:space="preserve"> COUNTIF(D36, "x")*1</f>
        <v>0</v>
      </c>
      <c r="Q39">
        <f xml:space="preserve"> COUNTIF(E36, "x")*2</f>
        <v>0</v>
      </c>
      <c r="R39">
        <f xml:space="preserve"> COUNTIF(F36, "x")*3</f>
        <v>0</v>
      </c>
      <c r="S39">
        <f xml:space="preserve"> COUNTIF(G36, "x")*4</f>
        <v>0</v>
      </c>
      <c r="T39">
        <f xml:space="preserve"> COUNTIF(H36, "x")*5</f>
        <v>0</v>
      </c>
      <c r="U39">
        <f xml:space="preserve"> COUNTIF(I36, "x")*6</f>
        <v>0</v>
      </c>
      <c r="V39">
        <f xml:space="preserve"> COUNTIF(J36, "x")*7</f>
        <v>0</v>
      </c>
      <c r="W39" s="5">
        <f>IF(K36="x", " ", MAX(P39:V39))</f>
        <v>0</v>
      </c>
    </row>
    <row r="40" spans="2:23" ht="15" thickBot="1">
      <c r="B40" s="75"/>
      <c r="C40" s="107"/>
      <c r="D40" s="70"/>
      <c r="E40" s="72"/>
      <c r="F40" s="72"/>
      <c r="G40" s="72"/>
      <c r="H40" s="72"/>
      <c r="I40" s="72"/>
      <c r="J40" s="72"/>
      <c r="K40" s="74"/>
      <c r="L40" s="108"/>
      <c r="M40" s="76" t="s">
        <v>96</v>
      </c>
      <c r="W40" s="5"/>
    </row>
    <row r="41" spans="2:23" ht="15" thickBot="1">
      <c r="B41" s="137" t="s">
        <v>11</v>
      </c>
      <c r="C41" s="171" t="s">
        <v>12</v>
      </c>
      <c r="D41" s="169"/>
      <c r="E41" s="169"/>
      <c r="F41" s="169"/>
      <c r="G41" s="169"/>
      <c r="H41" s="169"/>
      <c r="I41" s="169"/>
      <c r="J41" s="169"/>
      <c r="K41" s="170"/>
      <c r="L41" s="100"/>
      <c r="M41" s="140"/>
      <c r="W41" s="5"/>
    </row>
    <row r="42" spans="2:23" ht="26">
      <c r="B42" s="138"/>
      <c r="C42" s="57" t="s">
        <v>83</v>
      </c>
      <c r="D42" s="88"/>
      <c r="E42" s="89"/>
      <c r="F42" s="89"/>
      <c r="G42" s="89"/>
      <c r="H42" s="89"/>
      <c r="I42" s="89"/>
      <c r="J42" s="89"/>
      <c r="K42" s="90"/>
      <c r="L42" s="101"/>
      <c r="M42" s="154"/>
      <c r="W42" s="5"/>
    </row>
    <row r="43" spans="2:23" ht="26">
      <c r="B43" s="138"/>
      <c r="C43" s="81" t="s">
        <v>82</v>
      </c>
      <c r="D43" s="95"/>
      <c r="E43" s="96"/>
      <c r="F43" s="96"/>
      <c r="G43" s="96"/>
      <c r="H43" s="96"/>
      <c r="I43" s="96"/>
      <c r="J43" s="96"/>
      <c r="K43" s="97"/>
      <c r="L43" s="101"/>
      <c r="M43" s="154"/>
      <c r="W43" s="5"/>
    </row>
    <row r="44" spans="2:23" ht="15" thickBot="1">
      <c r="B44" s="138"/>
      <c r="C44" s="83" t="s">
        <v>81</v>
      </c>
      <c r="D44" s="84"/>
      <c r="E44" s="85"/>
      <c r="F44" s="85"/>
      <c r="G44" s="85"/>
      <c r="H44" s="85"/>
      <c r="I44" s="85"/>
      <c r="J44" s="85"/>
      <c r="K44" s="86"/>
      <c r="L44" s="104"/>
      <c r="M44" s="141"/>
      <c r="P44">
        <f xml:space="preserve"> COUNTIF(D41, "x")*1</f>
        <v>0</v>
      </c>
      <c r="Q44">
        <f xml:space="preserve"> COUNTIF(E41, "x")*2</f>
        <v>0</v>
      </c>
      <c r="R44">
        <f xml:space="preserve"> COUNTIF(F41, "x")*3</f>
        <v>0</v>
      </c>
      <c r="S44">
        <f xml:space="preserve"> COUNTIF(G41, "x")*4</f>
        <v>0</v>
      </c>
      <c r="T44">
        <f xml:space="preserve"> COUNTIF(H41, "x")*5</f>
        <v>0</v>
      </c>
      <c r="U44">
        <f xml:space="preserve"> COUNTIF(I41, "x")*6</f>
        <v>0</v>
      </c>
      <c r="V44">
        <f xml:space="preserve"> COUNTIF(J41, "x")*7</f>
        <v>0</v>
      </c>
      <c r="W44" s="5">
        <f>IF(K41="x", " ", MAX(P44:V44))</f>
        <v>0</v>
      </c>
    </row>
    <row r="45" spans="2:23" ht="15" thickBot="1">
      <c r="B45" s="138"/>
      <c r="C45" s="171" t="s">
        <v>13</v>
      </c>
      <c r="D45" s="169"/>
      <c r="E45" s="169"/>
      <c r="F45" s="169"/>
      <c r="G45" s="169"/>
      <c r="H45" s="169"/>
      <c r="I45" s="169"/>
      <c r="J45" s="169"/>
      <c r="K45" s="170"/>
      <c r="L45" s="101"/>
      <c r="M45" s="129"/>
      <c r="W45" s="5"/>
    </row>
    <row r="46" spans="2:23" ht="39">
      <c r="B46" s="138"/>
      <c r="C46" s="57" t="s">
        <v>85</v>
      </c>
      <c r="D46" s="88"/>
      <c r="E46" s="89"/>
      <c r="F46" s="89"/>
      <c r="G46" s="89"/>
      <c r="H46" s="89"/>
      <c r="I46" s="89"/>
      <c r="J46" s="89"/>
      <c r="K46" s="90"/>
      <c r="L46" s="101"/>
      <c r="M46" s="154"/>
      <c r="W46" s="5"/>
    </row>
    <row r="47" spans="2:23" ht="26">
      <c r="B47" s="138"/>
      <c r="C47" s="57" t="s">
        <v>84</v>
      </c>
      <c r="D47" s="95"/>
      <c r="E47" s="96"/>
      <c r="F47" s="96"/>
      <c r="G47" s="96"/>
      <c r="H47" s="96"/>
      <c r="I47" s="96"/>
      <c r="J47" s="96"/>
      <c r="K47" s="97"/>
      <c r="L47" s="101"/>
      <c r="M47" s="154"/>
      <c r="W47" s="5"/>
    </row>
    <row r="48" spans="2:23" ht="15" thickBot="1">
      <c r="B48" s="138"/>
      <c r="C48" s="58" t="s">
        <v>86</v>
      </c>
      <c r="D48" s="84"/>
      <c r="E48" s="85"/>
      <c r="F48" s="85"/>
      <c r="G48" s="85"/>
      <c r="H48" s="85"/>
      <c r="I48" s="85"/>
      <c r="J48" s="85"/>
      <c r="K48" s="86"/>
      <c r="L48" s="102"/>
      <c r="M48" s="130"/>
      <c r="P48">
        <f xml:space="preserve"> COUNTIF(D45, "x")*1</f>
        <v>0</v>
      </c>
      <c r="Q48">
        <f xml:space="preserve"> COUNTIF(E45, "x")*2</f>
        <v>0</v>
      </c>
      <c r="R48">
        <f xml:space="preserve"> COUNTIF(F45, "x")*3</f>
        <v>0</v>
      </c>
      <c r="S48">
        <f xml:space="preserve"> COUNTIF(G45, "x")*4</f>
        <v>0</v>
      </c>
      <c r="T48">
        <f xml:space="preserve"> COUNTIF(H45, "x")*5</f>
        <v>0</v>
      </c>
      <c r="U48">
        <f xml:space="preserve"> COUNTIF(I45, "x")*6</f>
        <v>0</v>
      </c>
      <c r="V48">
        <f xml:space="preserve"> COUNTIF(J45, "x")*7</f>
        <v>0</v>
      </c>
      <c r="W48" s="5">
        <f>IF(K45="x", " ", MAX(P48:V48))</f>
        <v>0</v>
      </c>
    </row>
    <row r="49" spans="2:23" ht="15" thickBot="1">
      <c r="B49" s="138"/>
      <c r="C49" s="171" t="s">
        <v>43</v>
      </c>
      <c r="D49" s="169"/>
      <c r="E49" s="169"/>
      <c r="F49" s="169"/>
      <c r="G49" s="169"/>
      <c r="H49" s="169"/>
      <c r="I49" s="169"/>
      <c r="J49" s="169"/>
      <c r="K49" s="170"/>
      <c r="L49" s="101"/>
      <c r="M49" s="129"/>
      <c r="W49" s="5"/>
    </row>
    <row r="50" spans="2:23">
      <c r="B50" s="138"/>
      <c r="C50" s="94" t="s">
        <v>89</v>
      </c>
      <c r="D50" s="91"/>
      <c r="E50" s="92"/>
      <c r="F50" s="92"/>
      <c r="G50" s="92"/>
      <c r="H50" s="92"/>
      <c r="I50" s="92"/>
      <c r="J50" s="92"/>
      <c r="K50" s="90"/>
      <c r="L50" s="101"/>
      <c r="M50" s="154"/>
      <c r="W50" s="5"/>
    </row>
    <row r="51" spans="2:23">
      <c r="B51" s="138"/>
      <c r="C51" s="81" t="s">
        <v>87</v>
      </c>
      <c r="D51" s="95"/>
      <c r="E51" s="96"/>
      <c r="F51" s="96"/>
      <c r="G51" s="96"/>
      <c r="H51" s="96"/>
      <c r="I51" s="96"/>
      <c r="J51" s="96"/>
      <c r="K51" s="97"/>
      <c r="L51" s="101"/>
      <c r="M51" s="154"/>
      <c r="W51" s="5"/>
    </row>
    <row r="52" spans="2:23" ht="26">
      <c r="B52" s="138"/>
      <c r="C52" s="81" t="s">
        <v>91</v>
      </c>
      <c r="D52" s="95"/>
      <c r="E52" s="96"/>
      <c r="F52" s="96"/>
      <c r="G52" s="96"/>
      <c r="H52" s="96"/>
      <c r="I52" s="96"/>
      <c r="J52" s="96"/>
      <c r="K52" s="97"/>
      <c r="L52" s="101"/>
      <c r="M52" s="154"/>
      <c r="W52" s="5"/>
    </row>
    <row r="53" spans="2:23" ht="39">
      <c r="B53" s="138"/>
      <c r="C53" s="81" t="s">
        <v>88</v>
      </c>
      <c r="D53" s="95"/>
      <c r="E53" s="96"/>
      <c r="F53" s="96"/>
      <c r="G53" s="96"/>
      <c r="H53" s="96"/>
      <c r="I53" s="96"/>
      <c r="J53" s="96"/>
      <c r="K53" s="97"/>
      <c r="L53" s="101"/>
      <c r="M53" s="154"/>
      <c r="W53" s="5"/>
    </row>
    <row r="54" spans="2:23">
      <c r="B54" s="138"/>
      <c r="C54" s="81" t="s">
        <v>90</v>
      </c>
      <c r="D54" s="95"/>
      <c r="E54" s="96"/>
      <c r="F54" s="96"/>
      <c r="G54" s="96"/>
      <c r="H54" s="96"/>
      <c r="I54" s="96"/>
      <c r="J54" s="96"/>
      <c r="K54" s="97"/>
      <c r="L54" s="101"/>
      <c r="M54" s="154"/>
      <c r="W54" s="5"/>
    </row>
    <row r="55" spans="2:23" ht="26.5" thickBot="1">
      <c r="B55" s="138"/>
      <c r="C55" s="55" t="s">
        <v>92</v>
      </c>
      <c r="D55" s="84"/>
      <c r="E55" s="85"/>
      <c r="F55" s="85"/>
      <c r="G55" s="85"/>
      <c r="H55" s="85"/>
      <c r="I55" s="85"/>
      <c r="J55" s="85"/>
      <c r="K55" s="86"/>
      <c r="L55" s="104"/>
      <c r="M55" s="130"/>
      <c r="P55">
        <f xml:space="preserve"> COUNTIF(D49, "x")*1</f>
        <v>0</v>
      </c>
      <c r="Q55">
        <f xml:space="preserve"> COUNTIF(E49, "x")*2</f>
        <v>0</v>
      </c>
      <c r="R55">
        <f xml:space="preserve"> COUNTIF(F49, "x")*3</f>
        <v>0</v>
      </c>
      <c r="S55">
        <f xml:space="preserve"> COUNTIF(G49, "x")*4</f>
        <v>0</v>
      </c>
      <c r="T55">
        <f xml:space="preserve"> COUNTIF(H49, "x")*5</f>
        <v>0</v>
      </c>
      <c r="U55">
        <f xml:space="preserve"> COUNTIF(I49, "x")*6</f>
        <v>0</v>
      </c>
      <c r="V55">
        <f xml:space="preserve"> COUNTIF(J49, "x")*7</f>
        <v>0</v>
      </c>
      <c r="W55" s="5">
        <f>IF(K49="x", " ", MAX(P55:V55))</f>
        <v>0</v>
      </c>
    </row>
    <row r="56" spans="2:23" ht="15" thickBot="1">
      <c r="B56" s="75"/>
      <c r="C56" s="107"/>
      <c r="D56" s="70"/>
      <c r="E56" s="72"/>
      <c r="F56" s="72"/>
      <c r="G56" s="72"/>
      <c r="H56" s="72"/>
      <c r="I56" s="72"/>
      <c r="J56" s="72"/>
      <c r="K56" s="74"/>
      <c r="L56" s="109"/>
      <c r="M56" s="76" t="s">
        <v>97</v>
      </c>
      <c r="W56" s="5"/>
    </row>
    <row r="57" spans="2:23" ht="26.25" customHeight="1" thickBot="1">
      <c r="B57" s="113" t="s">
        <v>16</v>
      </c>
      <c r="C57" s="114"/>
      <c r="D57" s="115" t="e">
        <f>M59/N59</f>
        <v>#DIV/0!</v>
      </c>
      <c r="E57" s="116"/>
      <c r="F57" s="117"/>
      <c r="G57" s="117"/>
      <c r="H57" s="117"/>
      <c r="I57" s="117"/>
      <c r="J57" s="117"/>
      <c r="K57" s="118"/>
      <c r="L57" s="103"/>
      <c r="M57" s="63"/>
    </row>
    <row r="58" spans="2:23" ht="23.25" customHeight="1">
      <c r="B58" s="13"/>
      <c r="C58" s="13" t="s">
        <v>20</v>
      </c>
      <c r="D58" s="13">
        <f t="shared" ref="D58:J58" si="0" xml:space="preserve"> COUNTIF(D10:D55, "x")</f>
        <v>0</v>
      </c>
      <c r="E58" s="13">
        <f t="shared" si="0"/>
        <v>0</v>
      </c>
      <c r="F58" s="13">
        <f t="shared" si="0"/>
        <v>0</v>
      </c>
      <c r="G58" s="13">
        <f t="shared" si="0"/>
        <v>0</v>
      </c>
      <c r="H58" s="13">
        <f t="shared" si="0"/>
        <v>0</v>
      </c>
      <c r="I58" s="13">
        <f t="shared" si="0"/>
        <v>0</v>
      </c>
      <c r="J58" s="13">
        <f t="shared" si="0"/>
        <v>0</v>
      </c>
      <c r="K58" s="13"/>
      <c r="L58" s="13"/>
      <c r="M58" s="13"/>
      <c r="N58" t="s">
        <v>22</v>
      </c>
    </row>
    <row r="59" spans="2:23" ht="23.25" customHeight="1">
      <c r="B59" s="13"/>
      <c r="C59" s="13" t="s">
        <v>21</v>
      </c>
      <c r="D59" s="13">
        <f t="shared" ref="D59:J59" si="1">D58*D9</f>
        <v>0</v>
      </c>
      <c r="E59" s="13">
        <f t="shared" si="1"/>
        <v>0</v>
      </c>
      <c r="F59" s="13">
        <f t="shared" si="1"/>
        <v>0</v>
      </c>
      <c r="G59" s="13">
        <f t="shared" si="1"/>
        <v>0</v>
      </c>
      <c r="H59" s="13">
        <f t="shared" si="1"/>
        <v>0</v>
      </c>
      <c r="I59" s="13">
        <f t="shared" si="1"/>
        <v>0</v>
      </c>
      <c r="J59" s="13">
        <f t="shared" si="1"/>
        <v>0</v>
      </c>
      <c r="K59" s="13"/>
      <c r="L59" s="13"/>
      <c r="M59" s="60">
        <f>SUM(D59:J59)</f>
        <v>0</v>
      </c>
      <c r="N59">
        <f>COUNTIF(D10:J55,"x")</f>
        <v>0</v>
      </c>
    </row>
    <row r="60" spans="2:23">
      <c r="B60" s="13"/>
      <c r="C60" s="13"/>
      <c r="D60" s="13"/>
      <c r="E60" s="13"/>
      <c r="F60" s="13"/>
      <c r="G60" s="13"/>
      <c r="H60" s="13"/>
      <c r="I60" s="13"/>
      <c r="J60" s="13"/>
      <c r="K60" s="13"/>
      <c r="L60" s="13"/>
      <c r="M60" s="13"/>
    </row>
    <row r="61" spans="2:23" ht="23.25" customHeight="1" thickBot="1">
      <c r="B61" s="13"/>
      <c r="C61" s="13"/>
      <c r="D61" s="13"/>
      <c r="E61" s="13"/>
      <c r="F61" s="13"/>
      <c r="G61" s="13"/>
      <c r="H61" s="13"/>
      <c r="I61" s="13"/>
      <c r="J61" s="13"/>
      <c r="K61" s="13"/>
      <c r="L61" s="13"/>
      <c r="M61" s="13"/>
    </row>
    <row r="62" spans="2:23" ht="23.25" customHeight="1">
      <c r="B62" s="119" t="s">
        <v>14</v>
      </c>
      <c r="C62" s="120"/>
      <c r="D62" s="123"/>
      <c r="E62" s="124"/>
      <c r="F62" s="124"/>
      <c r="G62" s="124"/>
      <c r="H62" s="124"/>
      <c r="I62" s="124"/>
      <c r="J62" s="124"/>
      <c r="K62" s="124"/>
      <c r="L62" s="124"/>
      <c r="M62" s="125"/>
    </row>
    <row r="63" spans="2:23" ht="23.25" customHeight="1" thickBot="1">
      <c r="B63" s="121"/>
      <c r="C63" s="122"/>
      <c r="D63" s="126"/>
      <c r="E63" s="127"/>
      <c r="F63" s="127"/>
      <c r="G63" s="127"/>
      <c r="H63" s="127"/>
      <c r="I63" s="127"/>
      <c r="J63" s="127"/>
      <c r="K63" s="127"/>
      <c r="L63" s="127"/>
      <c r="M63" s="128"/>
    </row>
    <row r="67" ht="23.25" customHeight="1"/>
  </sheetData>
  <mergeCells count="40">
    <mergeCell ref="B62:C63"/>
    <mergeCell ref="D62:M63"/>
    <mergeCell ref="M45:M48"/>
    <mergeCell ref="M49:M55"/>
    <mergeCell ref="B41:B55"/>
    <mergeCell ref="M41:M44"/>
    <mergeCell ref="K34:K35"/>
    <mergeCell ref="M34:M35"/>
    <mergeCell ref="B32:B39"/>
    <mergeCell ref="B57:C57"/>
    <mergeCell ref="D57:K57"/>
    <mergeCell ref="E32:E33"/>
    <mergeCell ref="F32:F33"/>
    <mergeCell ref="G32:G33"/>
    <mergeCell ref="H32:H33"/>
    <mergeCell ref="J34:J35"/>
    <mergeCell ref="B20:B30"/>
    <mergeCell ref="M20:M22"/>
    <mergeCell ref="M23:M26"/>
    <mergeCell ref="M27:M30"/>
    <mergeCell ref="M36:M39"/>
    <mergeCell ref="I32:I33"/>
    <mergeCell ref="J32:J33"/>
    <mergeCell ref="K32:K33"/>
    <mergeCell ref="M32:M33"/>
    <mergeCell ref="D34:D35"/>
    <mergeCell ref="E34:E35"/>
    <mergeCell ref="F34:F35"/>
    <mergeCell ref="G34:G35"/>
    <mergeCell ref="H34:H35"/>
    <mergeCell ref="I34:I35"/>
    <mergeCell ref="D32:D33"/>
    <mergeCell ref="B4:C4"/>
    <mergeCell ref="D4:M4"/>
    <mergeCell ref="B7:M7"/>
    <mergeCell ref="B8:B9"/>
    <mergeCell ref="B10:B18"/>
    <mergeCell ref="M10:M12"/>
    <mergeCell ref="M13:M15"/>
    <mergeCell ref="M16:M18"/>
  </mergeCells>
  <dataValidations count="1">
    <dataValidation type="list" allowBlank="1" showDropDown="1" showInputMessage="1" showErrorMessage="1" errorTitle="Ungültige Eingabe" error="Bitte nur &quot;x&quot; oder &quot;X&quot; eingeben. " sqref="D10:L56" xr:uid="{00000000-0002-0000-0300-000000000000}">
      <formula1>"x,X"</formula1>
    </dataValidation>
  </dataValidations>
  <pageMargins left="0.7" right="1.2889583333333334" top="0.78740157499999996" bottom="0.78740157499999996" header="0.3" footer="0.3"/>
  <pageSetup paperSize="9" scale="72" fitToHeight="0" orientation="landscape" horizontalDpi="4294967294" r:id="rId1"/>
  <headerFooter>
    <oddHeader>&amp;R&amp;"FS Albert,Standard"&amp;9&amp;K636904NACHHALTIGE TOURISMUSANGEBOTE</oddHeader>
    <oddFooter>&amp;L&amp;"FS Albert,Standard"&amp;9&amp;K636904© Hochschule Luzern 2016</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CY19"/>
  <sheetViews>
    <sheetView zoomScaleNormal="100" workbookViewId="0">
      <selection activeCell="D5" sqref="D5"/>
    </sheetView>
  </sheetViews>
  <sheetFormatPr baseColWidth="10" defaultColWidth="11.453125" defaultRowHeight="14"/>
  <cols>
    <col min="1" max="1" width="1.453125" style="4" customWidth="1"/>
    <col min="2" max="2" width="58.7265625" style="4" customWidth="1"/>
    <col min="3" max="3" width="16.7265625" style="4" customWidth="1"/>
    <col min="4" max="16384" width="11.453125" style="4"/>
  </cols>
  <sheetData>
    <row r="1" spans="1:103" ht="37">
      <c r="B1" s="67" t="s">
        <v>60</v>
      </c>
    </row>
    <row r="2" spans="1:103" ht="14.5" thickBot="1">
      <c r="A2" s="10"/>
    </row>
    <row r="3" spans="1:103" s="11" customFormat="1" ht="45">
      <c r="B3" s="18"/>
      <c r="C3" s="19" t="s">
        <v>23</v>
      </c>
      <c r="D3" s="166" t="s">
        <v>24</v>
      </c>
      <c r="E3" s="167"/>
      <c r="F3" s="167"/>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1"/>
    </row>
    <row r="4" spans="1:103" ht="15">
      <c r="B4" s="22"/>
      <c r="C4" s="23"/>
      <c r="D4" s="24">
        <v>1</v>
      </c>
      <c r="E4" s="25">
        <v>2</v>
      </c>
      <c r="F4" s="25">
        <v>3</v>
      </c>
      <c r="G4" s="25">
        <v>4</v>
      </c>
      <c r="H4" s="25">
        <v>5</v>
      </c>
      <c r="I4" s="25">
        <v>6</v>
      </c>
      <c r="J4" s="25">
        <v>7</v>
      </c>
      <c r="K4" s="25">
        <v>8</v>
      </c>
      <c r="L4" s="25">
        <v>9</v>
      </c>
      <c r="M4" s="25">
        <v>10</v>
      </c>
      <c r="N4" s="25">
        <v>11</v>
      </c>
      <c r="O4" s="25">
        <v>12</v>
      </c>
      <c r="P4" s="25">
        <v>13</v>
      </c>
      <c r="Q4" s="25">
        <v>14</v>
      </c>
      <c r="R4" s="25">
        <v>15</v>
      </c>
      <c r="S4" s="25">
        <v>16</v>
      </c>
      <c r="T4" s="25">
        <v>17</v>
      </c>
      <c r="U4" s="25">
        <v>18</v>
      </c>
      <c r="V4" s="25">
        <v>19</v>
      </c>
      <c r="W4" s="25">
        <v>20</v>
      </c>
      <c r="X4" s="25">
        <v>21</v>
      </c>
      <c r="Y4" s="25">
        <v>22</v>
      </c>
      <c r="Z4" s="25">
        <v>23</v>
      </c>
      <c r="AA4" s="25">
        <v>24</v>
      </c>
      <c r="AB4" s="25">
        <v>25</v>
      </c>
      <c r="AC4" s="25">
        <v>26</v>
      </c>
      <c r="AD4" s="25">
        <v>27</v>
      </c>
      <c r="AE4" s="25">
        <v>28</v>
      </c>
      <c r="AF4" s="25">
        <v>29</v>
      </c>
      <c r="AG4" s="25">
        <v>30</v>
      </c>
      <c r="AH4" s="25">
        <v>31</v>
      </c>
      <c r="AI4" s="25">
        <v>32</v>
      </c>
      <c r="AJ4" s="25">
        <v>33</v>
      </c>
      <c r="AK4" s="25">
        <v>34</v>
      </c>
      <c r="AL4" s="25">
        <v>35</v>
      </c>
      <c r="AM4" s="25">
        <v>36</v>
      </c>
      <c r="AN4" s="25">
        <v>37</v>
      </c>
      <c r="AO4" s="25">
        <v>38</v>
      </c>
      <c r="AP4" s="25">
        <v>39</v>
      </c>
      <c r="AQ4" s="25">
        <v>40</v>
      </c>
      <c r="AR4" s="25">
        <v>41</v>
      </c>
      <c r="AS4" s="25">
        <v>42</v>
      </c>
      <c r="AT4" s="25">
        <v>43</v>
      </c>
      <c r="AU4" s="25">
        <v>44</v>
      </c>
      <c r="AV4" s="25">
        <v>45</v>
      </c>
      <c r="AW4" s="25">
        <v>46</v>
      </c>
      <c r="AX4" s="25">
        <v>47</v>
      </c>
      <c r="AY4" s="25">
        <v>48</v>
      </c>
      <c r="AZ4" s="25">
        <v>49</v>
      </c>
      <c r="BA4" s="25">
        <v>50</v>
      </c>
      <c r="BB4" s="25">
        <v>51</v>
      </c>
      <c r="BC4" s="25">
        <v>52</v>
      </c>
      <c r="BD4" s="25">
        <v>53</v>
      </c>
      <c r="BE4" s="25">
        <v>54</v>
      </c>
      <c r="BF4" s="25">
        <v>55</v>
      </c>
      <c r="BG4" s="25">
        <v>56</v>
      </c>
      <c r="BH4" s="25">
        <v>57</v>
      </c>
      <c r="BI4" s="25">
        <v>58</v>
      </c>
      <c r="BJ4" s="25">
        <v>59</v>
      </c>
      <c r="BK4" s="25">
        <v>60</v>
      </c>
      <c r="BL4" s="25">
        <v>61</v>
      </c>
      <c r="BM4" s="25">
        <v>62</v>
      </c>
      <c r="BN4" s="25">
        <v>63</v>
      </c>
      <c r="BO4" s="25">
        <v>64</v>
      </c>
      <c r="BP4" s="25">
        <v>65</v>
      </c>
      <c r="BQ4" s="25">
        <v>66</v>
      </c>
      <c r="BR4" s="25">
        <v>67</v>
      </c>
      <c r="BS4" s="25">
        <v>68</v>
      </c>
      <c r="BT4" s="25">
        <v>69</v>
      </c>
      <c r="BU4" s="25">
        <v>70</v>
      </c>
      <c r="BV4" s="25">
        <v>71</v>
      </c>
      <c r="BW4" s="25">
        <v>72</v>
      </c>
      <c r="BX4" s="25">
        <v>73</v>
      </c>
      <c r="BY4" s="25">
        <v>74</v>
      </c>
      <c r="BZ4" s="25">
        <v>75</v>
      </c>
      <c r="CA4" s="25">
        <v>76</v>
      </c>
      <c r="CB4" s="25">
        <v>77</v>
      </c>
      <c r="CC4" s="25">
        <v>78</v>
      </c>
      <c r="CD4" s="25">
        <v>79</v>
      </c>
      <c r="CE4" s="25">
        <v>80</v>
      </c>
      <c r="CF4" s="25">
        <v>81</v>
      </c>
      <c r="CG4" s="25">
        <v>82</v>
      </c>
      <c r="CH4" s="25">
        <v>83</v>
      </c>
      <c r="CI4" s="25">
        <v>84</v>
      </c>
      <c r="CJ4" s="25">
        <v>85</v>
      </c>
      <c r="CK4" s="25">
        <v>86</v>
      </c>
      <c r="CL4" s="25">
        <v>87</v>
      </c>
      <c r="CM4" s="25">
        <v>88</v>
      </c>
      <c r="CN4" s="25">
        <v>89</v>
      </c>
      <c r="CO4" s="25">
        <v>90</v>
      </c>
      <c r="CP4" s="25">
        <v>91</v>
      </c>
      <c r="CQ4" s="25">
        <v>92</v>
      </c>
      <c r="CR4" s="25">
        <v>93</v>
      </c>
      <c r="CS4" s="25">
        <v>94</v>
      </c>
      <c r="CT4" s="25">
        <v>95</v>
      </c>
      <c r="CU4" s="25">
        <v>96</v>
      </c>
      <c r="CV4" s="25">
        <v>97</v>
      </c>
      <c r="CW4" s="25">
        <v>98</v>
      </c>
      <c r="CX4" s="25">
        <v>99</v>
      </c>
      <c r="CY4" s="25">
        <v>100</v>
      </c>
    </row>
    <row r="5" spans="1:103" ht="15">
      <c r="B5" s="26" t="s">
        <v>0</v>
      </c>
      <c r="C5" s="27"/>
      <c r="D5" s="28">
        <f ca="1">IFERROR(INDIRECT("'Angebot " &amp; D$4 &amp;"'!D4"), " ")</f>
        <v>0</v>
      </c>
      <c r="E5" s="29" t="str">
        <f t="shared" ref="E5:BP5" ca="1" si="0">IFERROR(INDIRECT("'Angebot " &amp; E$4 &amp;"'!D4"), " ")</f>
        <v xml:space="preserve"> </v>
      </c>
      <c r="F5" s="29" t="str">
        <f t="shared" ca="1" si="0"/>
        <v xml:space="preserve"> </v>
      </c>
      <c r="G5" s="29" t="str">
        <f t="shared" ca="1" si="0"/>
        <v xml:space="preserve"> </v>
      </c>
      <c r="H5" s="29" t="str">
        <f t="shared" ca="1" si="0"/>
        <v xml:space="preserve"> </v>
      </c>
      <c r="I5" s="29" t="str">
        <f t="shared" ca="1" si="0"/>
        <v xml:space="preserve"> </v>
      </c>
      <c r="J5" s="29" t="str">
        <f t="shared" ca="1" si="0"/>
        <v xml:space="preserve"> </v>
      </c>
      <c r="K5" s="29" t="str">
        <f t="shared" ca="1" si="0"/>
        <v xml:space="preserve"> </v>
      </c>
      <c r="L5" s="29" t="str">
        <f t="shared" ca="1" si="0"/>
        <v xml:space="preserve"> </v>
      </c>
      <c r="M5" s="29" t="str">
        <f t="shared" ca="1" si="0"/>
        <v xml:space="preserve"> </v>
      </c>
      <c r="N5" s="29" t="str">
        <f t="shared" ca="1" si="0"/>
        <v xml:space="preserve"> </v>
      </c>
      <c r="O5" s="29" t="str">
        <f t="shared" ca="1" si="0"/>
        <v xml:space="preserve"> </v>
      </c>
      <c r="P5" s="29" t="str">
        <f t="shared" ca="1" si="0"/>
        <v xml:space="preserve"> </v>
      </c>
      <c r="Q5" s="29" t="str">
        <f t="shared" ca="1" si="0"/>
        <v xml:space="preserve"> </v>
      </c>
      <c r="R5" s="29" t="str">
        <f t="shared" ca="1" si="0"/>
        <v xml:space="preserve"> </v>
      </c>
      <c r="S5" s="29" t="str">
        <f t="shared" ca="1" si="0"/>
        <v xml:space="preserve"> </v>
      </c>
      <c r="T5" s="29" t="str">
        <f t="shared" ca="1" si="0"/>
        <v xml:space="preserve"> </v>
      </c>
      <c r="U5" s="29" t="str">
        <f t="shared" ca="1" si="0"/>
        <v xml:space="preserve"> </v>
      </c>
      <c r="V5" s="29" t="str">
        <f t="shared" ca="1" si="0"/>
        <v xml:space="preserve"> </v>
      </c>
      <c r="W5" s="29" t="str">
        <f t="shared" ca="1" si="0"/>
        <v xml:space="preserve"> </v>
      </c>
      <c r="X5" s="29" t="str">
        <f t="shared" ca="1" si="0"/>
        <v xml:space="preserve"> </v>
      </c>
      <c r="Y5" s="29" t="str">
        <f t="shared" ca="1" si="0"/>
        <v xml:space="preserve"> </v>
      </c>
      <c r="Z5" s="29" t="str">
        <f t="shared" ca="1" si="0"/>
        <v xml:space="preserve"> </v>
      </c>
      <c r="AA5" s="29" t="str">
        <f t="shared" ca="1" si="0"/>
        <v xml:space="preserve"> </v>
      </c>
      <c r="AB5" s="29" t="str">
        <f t="shared" ca="1" si="0"/>
        <v xml:space="preserve"> </v>
      </c>
      <c r="AC5" s="29" t="str">
        <f t="shared" ca="1" si="0"/>
        <v xml:space="preserve"> </v>
      </c>
      <c r="AD5" s="29" t="str">
        <f t="shared" ca="1" si="0"/>
        <v xml:space="preserve"> </v>
      </c>
      <c r="AE5" s="29" t="str">
        <f t="shared" ca="1" si="0"/>
        <v xml:space="preserve"> </v>
      </c>
      <c r="AF5" s="29" t="str">
        <f t="shared" ca="1" si="0"/>
        <v xml:space="preserve"> </v>
      </c>
      <c r="AG5" s="29" t="str">
        <f t="shared" ca="1" si="0"/>
        <v xml:space="preserve"> </v>
      </c>
      <c r="AH5" s="29" t="str">
        <f t="shared" ca="1" si="0"/>
        <v xml:space="preserve"> </v>
      </c>
      <c r="AI5" s="29" t="str">
        <f t="shared" ca="1" si="0"/>
        <v xml:space="preserve"> </v>
      </c>
      <c r="AJ5" s="29" t="str">
        <f t="shared" ca="1" si="0"/>
        <v xml:space="preserve"> </v>
      </c>
      <c r="AK5" s="29" t="str">
        <f t="shared" ca="1" si="0"/>
        <v xml:space="preserve"> </v>
      </c>
      <c r="AL5" s="29" t="str">
        <f t="shared" ca="1" si="0"/>
        <v xml:space="preserve"> </v>
      </c>
      <c r="AM5" s="29" t="str">
        <f t="shared" ca="1" si="0"/>
        <v xml:space="preserve"> </v>
      </c>
      <c r="AN5" s="29" t="str">
        <f t="shared" ca="1" si="0"/>
        <v xml:space="preserve"> </v>
      </c>
      <c r="AO5" s="29" t="str">
        <f t="shared" ca="1" si="0"/>
        <v xml:space="preserve"> </v>
      </c>
      <c r="AP5" s="29" t="str">
        <f t="shared" ca="1" si="0"/>
        <v xml:space="preserve"> </v>
      </c>
      <c r="AQ5" s="29" t="str">
        <f t="shared" ca="1" si="0"/>
        <v xml:space="preserve"> </v>
      </c>
      <c r="AR5" s="29" t="str">
        <f t="shared" ca="1" si="0"/>
        <v xml:space="preserve"> </v>
      </c>
      <c r="AS5" s="29" t="str">
        <f t="shared" ca="1" si="0"/>
        <v xml:space="preserve"> </v>
      </c>
      <c r="AT5" s="29" t="str">
        <f t="shared" ca="1" si="0"/>
        <v xml:space="preserve"> </v>
      </c>
      <c r="AU5" s="29" t="str">
        <f t="shared" ca="1" si="0"/>
        <v xml:space="preserve"> </v>
      </c>
      <c r="AV5" s="29" t="str">
        <f t="shared" ca="1" si="0"/>
        <v xml:space="preserve"> </v>
      </c>
      <c r="AW5" s="29" t="str">
        <f t="shared" ca="1" si="0"/>
        <v xml:space="preserve"> </v>
      </c>
      <c r="AX5" s="29" t="str">
        <f t="shared" ca="1" si="0"/>
        <v xml:space="preserve"> </v>
      </c>
      <c r="AY5" s="29" t="str">
        <f t="shared" ca="1" si="0"/>
        <v xml:space="preserve"> </v>
      </c>
      <c r="AZ5" s="29" t="str">
        <f t="shared" ca="1" si="0"/>
        <v xml:space="preserve"> </v>
      </c>
      <c r="BA5" s="29" t="str">
        <f t="shared" ca="1" si="0"/>
        <v xml:space="preserve"> </v>
      </c>
      <c r="BB5" s="29" t="str">
        <f t="shared" ca="1" si="0"/>
        <v xml:space="preserve"> </v>
      </c>
      <c r="BC5" s="29" t="str">
        <f t="shared" ca="1" si="0"/>
        <v xml:space="preserve"> </v>
      </c>
      <c r="BD5" s="29" t="str">
        <f t="shared" ca="1" si="0"/>
        <v xml:space="preserve"> </v>
      </c>
      <c r="BE5" s="29" t="str">
        <f t="shared" ca="1" si="0"/>
        <v xml:space="preserve"> </v>
      </c>
      <c r="BF5" s="29" t="str">
        <f t="shared" ca="1" si="0"/>
        <v xml:space="preserve"> </v>
      </c>
      <c r="BG5" s="29" t="str">
        <f t="shared" ca="1" si="0"/>
        <v xml:space="preserve"> </v>
      </c>
      <c r="BH5" s="29" t="str">
        <f t="shared" ca="1" si="0"/>
        <v xml:space="preserve"> </v>
      </c>
      <c r="BI5" s="29" t="str">
        <f t="shared" ca="1" si="0"/>
        <v xml:space="preserve"> </v>
      </c>
      <c r="BJ5" s="29" t="str">
        <f t="shared" ca="1" si="0"/>
        <v xml:space="preserve"> </v>
      </c>
      <c r="BK5" s="29" t="str">
        <f t="shared" ca="1" si="0"/>
        <v xml:space="preserve"> </v>
      </c>
      <c r="BL5" s="29" t="str">
        <f t="shared" ca="1" si="0"/>
        <v xml:space="preserve"> </v>
      </c>
      <c r="BM5" s="29" t="str">
        <f t="shared" ca="1" si="0"/>
        <v xml:space="preserve"> </v>
      </c>
      <c r="BN5" s="29" t="str">
        <f t="shared" ca="1" si="0"/>
        <v xml:space="preserve"> </v>
      </c>
      <c r="BO5" s="29" t="str">
        <f t="shared" ca="1" si="0"/>
        <v xml:space="preserve"> </v>
      </c>
      <c r="BP5" s="29" t="str">
        <f t="shared" ca="1" si="0"/>
        <v xml:space="preserve"> </v>
      </c>
      <c r="BQ5" s="29" t="str">
        <f t="shared" ref="BQ5:CY5" ca="1" si="1">IFERROR(INDIRECT("'Angebot " &amp; BQ$4 &amp;"'!D4"), " ")</f>
        <v xml:space="preserve"> </v>
      </c>
      <c r="BR5" s="29" t="str">
        <f t="shared" ca="1" si="1"/>
        <v xml:space="preserve"> </v>
      </c>
      <c r="BS5" s="29" t="str">
        <f t="shared" ca="1" si="1"/>
        <v xml:space="preserve"> </v>
      </c>
      <c r="BT5" s="29" t="str">
        <f t="shared" ca="1" si="1"/>
        <v xml:space="preserve"> </v>
      </c>
      <c r="BU5" s="29" t="str">
        <f t="shared" ca="1" si="1"/>
        <v xml:space="preserve"> </v>
      </c>
      <c r="BV5" s="29" t="str">
        <f t="shared" ca="1" si="1"/>
        <v xml:space="preserve"> </v>
      </c>
      <c r="BW5" s="29" t="str">
        <f t="shared" ca="1" si="1"/>
        <v xml:space="preserve"> </v>
      </c>
      <c r="BX5" s="29" t="str">
        <f t="shared" ca="1" si="1"/>
        <v xml:space="preserve"> </v>
      </c>
      <c r="BY5" s="29" t="str">
        <f t="shared" ca="1" si="1"/>
        <v xml:space="preserve"> </v>
      </c>
      <c r="BZ5" s="29" t="str">
        <f t="shared" ca="1" si="1"/>
        <v xml:space="preserve"> </v>
      </c>
      <c r="CA5" s="29" t="str">
        <f t="shared" ca="1" si="1"/>
        <v xml:space="preserve"> </v>
      </c>
      <c r="CB5" s="29" t="str">
        <f t="shared" ca="1" si="1"/>
        <v xml:space="preserve"> </v>
      </c>
      <c r="CC5" s="29" t="str">
        <f t="shared" ca="1" si="1"/>
        <v xml:space="preserve"> </v>
      </c>
      <c r="CD5" s="29" t="str">
        <f t="shared" ca="1" si="1"/>
        <v xml:space="preserve"> </v>
      </c>
      <c r="CE5" s="29" t="str">
        <f t="shared" ca="1" si="1"/>
        <v xml:space="preserve"> </v>
      </c>
      <c r="CF5" s="29" t="str">
        <f t="shared" ca="1" si="1"/>
        <v xml:space="preserve"> </v>
      </c>
      <c r="CG5" s="29" t="str">
        <f t="shared" ca="1" si="1"/>
        <v xml:space="preserve"> </v>
      </c>
      <c r="CH5" s="29" t="str">
        <f t="shared" ca="1" si="1"/>
        <v xml:space="preserve"> </v>
      </c>
      <c r="CI5" s="29" t="str">
        <f t="shared" ca="1" si="1"/>
        <v xml:space="preserve"> </v>
      </c>
      <c r="CJ5" s="29" t="str">
        <f t="shared" ca="1" si="1"/>
        <v xml:space="preserve"> </v>
      </c>
      <c r="CK5" s="29" t="str">
        <f t="shared" ca="1" si="1"/>
        <v xml:space="preserve"> </v>
      </c>
      <c r="CL5" s="29" t="str">
        <f t="shared" ca="1" si="1"/>
        <v xml:space="preserve"> </v>
      </c>
      <c r="CM5" s="29" t="str">
        <f t="shared" ca="1" si="1"/>
        <v xml:space="preserve"> </v>
      </c>
      <c r="CN5" s="29" t="str">
        <f t="shared" ca="1" si="1"/>
        <v xml:space="preserve"> </v>
      </c>
      <c r="CO5" s="29" t="str">
        <f t="shared" ca="1" si="1"/>
        <v xml:space="preserve"> </v>
      </c>
      <c r="CP5" s="29" t="str">
        <f t="shared" ca="1" si="1"/>
        <v xml:space="preserve"> </v>
      </c>
      <c r="CQ5" s="29" t="str">
        <f t="shared" ca="1" si="1"/>
        <v xml:space="preserve"> </v>
      </c>
      <c r="CR5" s="29" t="str">
        <f t="shared" ca="1" si="1"/>
        <v xml:space="preserve"> </v>
      </c>
      <c r="CS5" s="29" t="str">
        <f t="shared" ca="1" si="1"/>
        <v xml:space="preserve"> </v>
      </c>
      <c r="CT5" s="29" t="str">
        <f t="shared" ca="1" si="1"/>
        <v xml:space="preserve"> </v>
      </c>
      <c r="CU5" s="29" t="str">
        <f t="shared" ca="1" si="1"/>
        <v xml:space="preserve"> </v>
      </c>
      <c r="CV5" s="29" t="str">
        <f t="shared" ca="1" si="1"/>
        <v xml:space="preserve"> </v>
      </c>
      <c r="CW5" s="29" t="str">
        <f t="shared" ca="1" si="1"/>
        <v xml:space="preserve"> </v>
      </c>
      <c r="CX5" s="29" t="str">
        <f t="shared" ca="1" si="1"/>
        <v xml:space="preserve"> </v>
      </c>
      <c r="CY5" s="29" t="str">
        <f t="shared" ca="1" si="1"/>
        <v xml:space="preserve"> </v>
      </c>
    </row>
    <row r="6" spans="1:103" ht="15">
      <c r="B6" s="26" t="s">
        <v>4</v>
      </c>
      <c r="C6" s="30">
        <f ca="1">AVERAGE(D6:CY6)</f>
        <v>0</v>
      </c>
      <c r="D6" s="24">
        <f ca="1">IFERROR(INDIRECT("'Angebot "&amp;D$4&amp;"'!V11")," ")</f>
        <v>0</v>
      </c>
      <c r="E6" s="24" t="str">
        <f ca="1">IFERROR(INDIRECT("'Angebot "&amp;E$4&amp;"'!V11")," ")</f>
        <v xml:space="preserve"> </v>
      </c>
      <c r="F6" s="25" t="str">
        <f t="shared" ref="F6:BP6" ca="1" si="2">IFERROR(INDIRECT("'Angebot "&amp;F$4&amp;"'!V11")," ")</f>
        <v xml:space="preserve"> </v>
      </c>
      <c r="G6" s="25" t="str">
        <f t="shared" ca="1" si="2"/>
        <v xml:space="preserve"> </v>
      </c>
      <c r="H6" s="25" t="str">
        <f t="shared" ca="1" si="2"/>
        <v xml:space="preserve"> </v>
      </c>
      <c r="I6" s="25" t="str">
        <f t="shared" ca="1" si="2"/>
        <v xml:space="preserve"> </v>
      </c>
      <c r="J6" s="25" t="str">
        <f t="shared" ca="1" si="2"/>
        <v xml:space="preserve"> </v>
      </c>
      <c r="K6" s="25" t="str">
        <f t="shared" ca="1" si="2"/>
        <v xml:space="preserve"> </v>
      </c>
      <c r="L6" s="25" t="str">
        <f t="shared" ca="1" si="2"/>
        <v xml:space="preserve"> </v>
      </c>
      <c r="M6" s="25" t="str">
        <f t="shared" ca="1" si="2"/>
        <v xml:space="preserve"> </v>
      </c>
      <c r="N6" s="25" t="str">
        <f t="shared" ca="1" si="2"/>
        <v xml:space="preserve"> </v>
      </c>
      <c r="O6" s="25" t="str">
        <f t="shared" ca="1" si="2"/>
        <v xml:space="preserve"> </v>
      </c>
      <c r="P6" s="25" t="str">
        <f t="shared" ca="1" si="2"/>
        <v xml:space="preserve"> </v>
      </c>
      <c r="Q6" s="25" t="str">
        <f t="shared" ca="1" si="2"/>
        <v xml:space="preserve"> </v>
      </c>
      <c r="R6" s="25" t="str">
        <f t="shared" ca="1" si="2"/>
        <v xml:space="preserve"> </v>
      </c>
      <c r="S6" s="25" t="str">
        <f t="shared" ca="1" si="2"/>
        <v xml:space="preserve"> </v>
      </c>
      <c r="T6" s="25" t="str">
        <f t="shared" ca="1" si="2"/>
        <v xml:space="preserve"> </v>
      </c>
      <c r="U6" s="25" t="str">
        <f t="shared" ca="1" si="2"/>
        <v xml:space="preserve"> </v>
      </c>
      <c r="V6" s="25" t="str">
        <f t="shared" ca="1" si="2"/>
        <v xml:space="preserve"> </v>
      </c>
      <c r="W6" s="25" t="str">
        <f t="shared" ca="1" si="2"/>
        <v xml:space="preserve"> </v>
      </c>
      <c r="X6" s="25" t="str">
        <f t="shared" ca="1" si="2"/>
        <v xml:space="preserve"> </v>
      </c>
      <c r="Y6" s="25" t="str">
        <f t="shared" ca="1" si="2"/>
        <v xml:space="preserve"> </v>
      </c>
      <c r="Z6" s="25" t="str">
        <f t="shared" ca="1" si="2"/>
        <v xml:space="preserve"> </v>
      </c>
      <c r="AA6" s="25" t="str">
        <f t="shared" ca="1" si="2"/>
        <v xml:space="preserve"> </v>
      </c>
      <c r="AB6" s="25" t="str">
        <f t="shared" ca="1" si="2"/>
        <v xml:space="preserve"> </v>
      </c>
      <c r="AC6" s="25" t="str">
        <f t="shared" ca="1" si="2"/>
        <v xml:space="preserve"> </v>
      </c>
      <c r="AD6" s="25" t="str">
        <f t="shared" ca="1" si="2"/>
        <v xml:space="preserve"> </v>
      </c>
      <c r="AE6" s="25" t="str">
        <f t="shared" ca="1" si="2"/>
        <v xml:space="preserve"> </v>
      </c>
      <c r="AF6" s="25" t="str">
        <f t="shared" ca="1" si="2"/>
        <v xml:space="preserve"> </v>
      </c>
      <c r="AG6" s="25" t="str">
        <f t="shared" ca="1" si="2"/>
        <v xml:space="preserve"> </v>
      </c>
      <c r="AH6" s="25" t="str">
        <f t="shared" ca="1" si="2"/>
        <v xml:space="preserve"> </v>
      </c>
      <c r="AI6" s="25" t="str">
        <f t="shared" ca="1" si="2"/>
        <v xml:space="preserve"> </v>
      </c>
      <c r="AJ6" s="25" t="str">
        <f t="shared" ca="1" si="2"/>
        <v xml:space="preserve"> </v>
      </c>
      <c r="AK6" s="25" t="str">
        <f t="shared" ca="1" si="2"/>
        <v xml:space="preserve"> </v>
      </c>
      <c r="AL6" s="25" t="str">
        <f t="shared" ca="1" si="2"/>
        <v xml:space="preserve"> </v>
      </c>
      <c r="AM6" s="25" t="str">
        <f t="shared" ca="1" si="2"/>
        <v xml:space="preserve"> </v>
      </c>
      <c r="AN6" s="25" t="str">
        <f t="shared" ca="1" si="2"/>
        <v xml:space="preserve"> </v>
      </c>
      <c r="AO6" s="25" t="str">
        <f t="shared" ca="1" si="2"/>
        <v xml:space="preserve"> </v>
      </c>
      <c r="AP6" s="25" t="str">
        <f t="shared" ca="1" si="2"/>
        <v xml:space="preserve"> </v>
      </c>
      <c r="AQ6" s="25" t="str">
        <f t="shared" ca="1" si="2"/>
        <v xml:space="preserve"> </v>
      </c>
      <c r="AR6" s="25" t="str">
        <f t="shared" ca="1" si="2"/>
        <v xml:space="preserve"> </v>
      </c>
      <c r="AS6" s="25" t="str">
        <f t="shared" ca="1" si="2"/>
        <v xml:space="preserve"> </v>
      </c>
      <c r="AT6" s="25" t="str">
        <f t="shared" ca="1" si="2"/>
        <v xml:space="preserve"> </v>
      </c>
      <c r="AU6" s="25" t="str">
        <f t="shared" ca="1" si="2"/>
        <v xml:space="preserve"> </v>
      </c>
      <c r="AV6" s="25" t="str">
        <f t="shared" ca="1" si="2"/>
        <v xml:space="preserve"> </v>
      </c>
      <c r="AW6" s="25" t="str">
        <f t="shared" ca="1" si="2"/>
        <v xml:space="preserve"> </v>
      </c>
      <c r="AX6" s="25" t="str">
        <f t="shared" ca="1" si="2"/>
        <v xml:space="preserve"> </v>
      </c>
      <c r="AY6" s="25" t="str">
        <f t="shared" ca="1" si="2"/>
        <v xml:space="preserve"> </v>
      </c>
      <c r="AZ6" s="25" t="str">
        <f t="shared" ca="1" si="2"/>
        <v xml:space="preserve"> </v>
      </c>
      <c r="BA6" s="25" t="str">
        <f t="shared" ca="1" si="2"/>
        <v xml:space="preserve"> </v>
      </c>
      <c r="BB6" s="25" t="str">
        <f t="shared" ca="1" si="2"/>
        <v xml:space="preserve"> </v>
      </c>
      <c r="BC6" s="25" t="str">
        <f t="shared" ca="1" si="2"/>
        <v xml:space="preserve"> </v>
      </c>
      <c r="BD6" s="25" t="str">
        <f t="shared" ca="1" si="2"/>
        <v xml:space="preserve"> </v>
      </c>
      <c r="BE6" s="25" t="str">
        <f t="shared" ca="1" si="2"/>
        <v xml:space="preserve"> </v>
      </c>
      <c r="BF6" s="25" t="str">
        <f t="shared" ca="1" si="2"/>
        <v xml:space="preserve"> </v>
      </c>
      <c r="BG6" s="25" t="str">
        <f t="shared" ca="1" si="2"/>
        <v xml:space="preserve"> </v>
      </c>
      <c r="BH6" s="25" t="str">
        <f t="shared" ca="1" si="2"/>
        <v xml:space="preserve"> </v>
      </c>
      <c r="BI6" s="25" t="str">
        <f t="shared" ca="1" si="2"/>
        <v xml:space="preserve"> </v>
      </c>
      <c r="BJ6" s="25" t="str">
        <f t="shared" ca="1" si="2"/>
        <v xml:space="preserve"> </v>
      </c>
      <c r="BK6" s="25" t="str">
        <f t="shared" ca="1" si="2"/>
        <v xml:space="preserve"> </v>
      </c>
      <c r="BL6" s="25" t="str">
        <f t="shared" ca="1" si="2"/>
        <v xml:space="preserve"> </v>
      </c>
      <c r="BM6" s="25" t="str">
        <f t="shared" ca="1" si="2"/>
        <v xml:space="preserve"> </v>
      </c>
      <c r="BN6" s="25" t="str">
        <f t="shared" ca="1" si="2"/>
        <v xml:space="preserve"> </v>
      </c>
      <c r="BO6" s="25" t="str">
        <f t="shared" ca="1" si="2"/>
        <v xml:space="preserve"> </v>
      </c>
      <c r="BP6" s="25" t="str">
        <f t="shared" ca="1" si="2"/>
        <v xml:space="preserve"> </v>
      </c>
      <c r="BQ6" s="25" t="str">
        <f t="shared" ref="BQ6:CY6" ca="1" si="3">IFERROR(INDIRECT("'Angebot "&amp;BQ$4&amp;"'!V11")," ")</f>
        <v xml:space="preserve"> </v>
      </c>
      <c r="BR6" s="25" t="str">
        <f t="shared" ca="1" si="3"/>
        <v xml:space="preserve"> </v>
      </c>
      <c r="BS6" s="25" t="str">
        <f t="shared" ca="1" si="3"/>
        <v xml:space="preserve"> </v>
      </c>
      <c r="BT6" s="25" t="str">
        <f t="shared" ca="1" si="3"/>
        <v xml:space="preserve"> </v>
      </c>
      <c r="BU6" s="25" t="str">
        <f t="shared" ca="1" si="3"/>
        <v xml:space="preserve"> </v>
      </c>
      <c r="BV6" s="25" t="str">
        <f t="shared" ca="1" si="3"/>
        <v xml:space="preserve"> </v>
      </c>
      <c r="BW6" s="25" t="str">
        <f t="shared" ca="1" si="3"/>
        <v xml:space="preserve"> </v>
      </c>
      <c r="BX6" s="25" t="str">
        <f t="shared" ca="1" si="3"/>
        <v xml:space="preserve"> </v>
      </c>
      <c r="BY6" s="25" t="str">
        <f t="shared" ca="1" si="3"/>
        <v xml:space="preserve"> </v>
      </c>
      <c r="BZ6" s="25" t="str">
        <f t="shared" ca="1" si="3"/>
        <v xml:space="preserve"> </v>
      </c>
      <c r="CA6" s="25" t="str">
        <f t="shared" ca="1" si="3"/>
        <v xml:space="preserve"> </v>
      </c>
      <c r="CB6" s="25" t="str">
        <f t="shared" ca="1" si="3"/>
        <v xml:space="preserve"> </v>
      </c>
      <c r="CC6" s="25" t="str">
        <f t="shared" ca="1" si="3"/>
        <v xml:space="preserve"> </v>
      </c>
      <c r="CD6" s="25" t="str">
        <f t="shared" ca="1" si="3"/>
        <v xml:space="preserve"> </v>
      </c>
      <c r="CE6" s="25" t="str">
        <f t="shared" ca="1" si="3"/>
        <v xml:space="preserve"> </v>
      </c>
      <c r="CF6" s="25" t="str">
        <f t="shared" ca="1" si="3"/>
        <v xml:space="preserve"> </v>
      </c>
      <c r="CG6" s="25" t="str">
        <f t="shared" ca="1" si="3"/>
        <v xml:space="preserve"> </v>
      </c>
      <c r="CH6" s="25" t="str">
        <f t="shared" ca="1" si="3"/>
        <v xml:space="preserve"> </v>
      </c>
      <c r="CI6" s="25" t="str">
        <f t="shared" ca="1" si="3"/>
        <v xml:space="preserve"> </v>
      </c>
      <c r="CJ6" s="25" t="str">
        <f t="shared" ca="1" si="3"/>
        <v xml:space="preserve"> </v>
      </c>
      <c r="CK6" s="25" t="str">
        <f t="shared" ca="1" si="3"/>
        <v xml:space="preserve"> </v>
      </c>
      <c r="CL6" s="25" t="str">
        <f t="shared" ca="1" si="3"/>
        <v xml:space="preserve"> </v>
      </c>
      <c r="CM6" s="25" t="str">
        <f t="shared" ca="1" si="3"/>
        <v xml:space="preserve"> </v>
      </c>
      <c r="CN6" s="25" t="str">
        <f t="shared" ca="1" si="3"/>
        <v xml:space="preserve"> </v>
      </c>
      <c r="CO6" s="25" t="str">
        <f t="shared" ca="1" si="3"/>
        <v xml:space="preserve"> </v>
      </c>
      <c r="CP6" s="25" t="str">
        <f t="shared" ca="1" si="3"/>
        <v xml:space="preserve"> </v>
      </c>
      <c r="CQ6" s="25" t="str">
        <f t="shared" ca="1" si="3"/>
        <v xml:space="preserve"> </v>
      </c>
      <c r="CR6" s="25" t="str">
        <f t="shared" ca="1" si="3"/>
        <v xml:space="preserve"> </v>
      </c>
      <c r="CS6" s="25" t="str">
        <f t="shared" ca="1" si="3"/>
        <v xml:space="preserve"> </v>
      </c>
      <c r="CT6" s="25" t="str">
        <f t="shared" ca="1" si="3"/>
        <v xml:space="preserve"> </v>
      </c>
      <c r="CU6" s="25" t="str">
        <f t="shared" ca="1" si="3"/>
        <v xml:space="preserve"> </v>
      </c>
      <c r="CV6" s="25" t="str">
        <f t="shared" ca="1" si="3"/>
        <v xml:space="preserve"> </v>
      </c>
      <c r="CW6" s="25" t="str">
        <f t="shared" ca="1" si="3"/>
        <v xml:space="preserve"> </v>
      </c>
      <c r="CX6" s="25" t="str">
        <f t="shared" ca="1" si="3"/>
        <v xml:space="preserve"> </v>
      </c>
      <c r="CY6" s="25" t="str">
        <f t="shared" ca="1" si="3"/>
        <v xml:space="preserve"> </v>
      </c>
    </row>
    <row r="7" spans="1:103" ht="15">
      <c r="B7" s="26" t="s">
        <v>9</v>
      </c>
      <c r="C7" s="30">
        <f t="shared" ref="C7:C17" ca="1" si="4">AVERAGE(D7:CY7)</f>
        <v>0</v>
      </c>
      <c r="D7" s="24">
        <f ca="1">IFERROR(INDIRECT("'Angebot "&amp;D$4&amp;"'!V13")," ")</f>
        <v>0</v>
      </c>
      <c r="E7" s="24" t="str">
        <f ca="1">IFERROR(INDIRECT("'Angebot "&amp;E$4&amp;"'!V13")," ")</f>
        <v xml:space="preserve"> </v>
      </c>
      <c r="F7" s="25" t="str">
        <f t="shared" ref="F7:BP7" ca="1" si="5">IFERROR(INDIRECT("'Angebot "&amp;F$4&amp;"'!V13")," ")</f>
        <v xml:space="preserve"> </v>
      </c>
      <c r="G7" s="25" t="str">
        <f t="shared" ca="1" si="5"/>
        <v xml:space="preserve"> </v>
      </c>
      <c r="H7" s="25" t="str">
        <f t="shared" ca="1" si="5"/>
        <v xml:space="preserve"> </v>
      </c>
      <c r="I7" s="25" t="str">
        <f t="shared" ca="1" si="5"/>
        <v xml:space="preserve"> </v>
      </c>
      <c r="J7" s="25" t="str">
        <f t="shared" ca="1" si="5"/>
        <v xml:space="preserve"> </v>
      </c>
      <c r="K7" s="25" t="str">
        <f t="shared" ca="1" si="5"/>
        <v xml:space="preserve"> </v>
      </c>
      <c r="L7" s="25" t="str">
        <f t="shared" ca="1" si="5"/>
        <v xml:space="preserve"> </v>
      </c>
      <c r="M7" s="25" t="str">
        <f t="shared" ca="1" si="5"/>
        <v xml:space="preserve"> </v>
      </c>
      <c r="N7" s="25" t="str">
        <f t="shared" ca="1" si="5"/>
        <v xml:space="preserve"> </v>
      </c>
      <c r="O7" s="25" t="str">
        <f t="shared" ca="1" si="5"/>
        <v xml:space="preserve"> </v>
      </c>
      <c r="P7" s="25" t="str">
        <f t="shared" ca="1" si="5"/>
        <v xml:space="preserve"> </v>
      </c>
      <c r="Q7" s="25" t="str">
        <f t="shared" ca="1" si="5"/>
        <v xml:space="preserve"> </v>
      </c>
      <c r="R7" s="25" t="str">
        <f t="shared" ca="1" si="5"/>
        <v xml:space="preserve"> </v>
      </c>
      <c r="S7" s="25" t="str">
        <f t="shared" ca="1" si="5"/>
        <v xml:space="preserve"> </v>
      </c>
      <c r="T7" s="25" t="str">
        <f t="shared" ca="1" si="5"/>
        <v xml:space="preserve"> </v>
      </c>
      <c r="U7" s="25" t="str">
        <f t="shared" ca="1" si="5"/>
        <v xml:space="preserve"> </v>
      </c>
      <c r="V7" s="25" t="str">
        <f t="shared" ca="1" si="5"/>
        <v xml:space="preserve"> </v>
      </c>
      <c r="W7" s="25" t="str">
        <f t="shared" ca="1" si="5"/>
        <v xml:space="preserve"> </v>
      </c>
      <c r="X7" s="25" t="str">
        <f t="shared" ca="1" si="5"/>
        <v xml:space="preserve"> </v>
      </c>
      <c r="Y7" s="25" t="str">
        <f t="shared" ca="1" si="5"/>
        <v xml:space="preserve"> </v>
      </c>
      <c r="Z7" s="25" t="str">
        <f t="shared" ca="1" si="5"/>
        <v xml:space="preserve"> </v>
      </c>
      <c r="AA7" s="25" t="str">
        <f t="shared" ca="1" si="5"/>
        <v xml:space="preserve"> </v>
      </c>
      <c r="AB7" s="25" t="str">
        <f t="shared" ca="1" si="5"/>
        <v xml:space="preserve"> </v>
      </c>
      <c r="AC7" s="25" t="str">
        <f t="shared" ca="1" si="5"/>
        <v xml:space="preserve"> </v>
      </c>
      <c r="AD7" s="25" t="str">
        <f t="shared" ca="1" si="5"/>
        <v xml:space="preserve"> </v>
      </c>
      <c r="AE7" s="25" t="str">
        <f t="shared" ca="1" si="5"/>
        <v xml:space="preserve"> </v>
      </c>
      <c r="AF7" s="25" t="str">
        <f t="shared" ca="1" si="5"/>
        <v xml:space="preserve"> </v>
      </c>
      <c r="AG7" s="25" t="str">
        <f t="shared" ca="1" si="5"/>
        <v xml:space="preserve"> </v>
      </c>
      <c r="AH7" s="25" t="str">
        <f t="shared" ca="1" si="5"/>
        <v xml:space="preserve"> </v>
      </c>
      <c r="AI7" s="25" t="str">
        <f t="shared" ca="1" si="5"/>
        <v xml:space="preserve"> </v>
      </c>
      <c r="AJ7" s="25" t="str">
        <f t="shared" ca="1" si="5"/>
        <v xml:space="preserve"> </v>
      </c>
      <c r="AK7" s="25" t="str">
        <f t="shared" ca="1" si="5"/>
        <v xml:space="preserve"> </v>
      </c>
      <c r="AL7" s="25" t="str">
        <f t="shared" ca="1" si="5"/>
        <v xml:space="preserve"> </v>
      </c>
      <c r="AM7" s="25" t="str">
        <f t="shared" ca="1" si="5"/>
        <v xml:space="preserve"> </v>
      </c>
      <c r="AN7" s="25" t="str">
        <f t="shared" ca="1" si="5"/>
        <v xml:space="preserve"> </v>
      </c>
      <c r="AO7" s="25" t="str">
        <f t="shared" ca="1" si="5"/>
        <v xml:space="preserve"> </v>
      </c>
      <c r="AP7" s="25" t="str">
        <f t="shared" ca="1" si="5"/>
        <v xml:space="preserve"> </v>
      </c>
      <c r="AQ7" s="25" t="str">
        <f t="shared" ca="1" si="5"/>
        <v xml:space="preserve"> </v>
      </c>
      <c r="AR7" s="25" t="str">
        <f t="shared" ca="1" si="5"/>
        <v xml:space="preserve"> </v>
      </c>
      <c r="AS7" s="25" t="str">
        <f t="shared" ca="1" si="5"/>
        <v xml:space="preserve"> </v>
      </c>
      <c r="AT7" s="25" t="str">
        <f t="shared" ca="1" si="5"/>
        <v xml:space="preserve"> </v>
      </c>
      <c r="AU7" s="25" t="str">
        <f t="shared" ca="1" si="5"/>
        <v xml:space="preserve"> </v>
      </c>
      <c r="AV7" s="25" t="str">
        <f t="shared" ca="1" si="5"/>
        <v xml:space="preserve"> </v>
      </c>
      <c r="AW7" s="25" t="str">
        <f t="shared" ca="1" si="5"/>
        <v xml:space="preserve"> </v>
      </c>
      <c r="AX7" s="25" t="str">
        <f t="shared" ca="1" si="5"/>
        <v xml:space="preserve"> </v>
      </c>
      <c r="AY7" s="25" t="str">
        <f t="shared" ca="1" si="5"/>
        <v xml:space="preserve"> </v>
      </c>
      <c r="AZ7" s="25" t="str">
        <f t="shared" ca="1" si="5"/>
        <v xml:space="preserve"> </v>
      </c>
      <c r="BA7" s="25" t="str">
        <f t="shared" ca="1" si="5"/>
        <v xml:space="preserve"> </v>
      </c>
      <c r="BB7" s="25" t="str">
        <f t="shared" ca="1" si="5"/>
        <v xml:space="preserve"> </v>
      </c>
      <c r="BC7" s="25" t="str">
        <f t="shared" ca="1" si="5"/>
        <v xml:space="preserve"> </v>
      </c>
      <c r="BD7" s="25" t="str">
        <f t="shared" ca="1" si="5"/>
        <v xml:space="preserve"> </v>
      </c>
      <c r="BE7" s="25" t="str">
        <f t="shared" ca="1" si="5"/>
        <v xml:space="preserve"> </v>
      </c>
      <c r="BF7" s="25" t="str">
        <f t="shared" ca="1" si="5"/>
        <v xml:space="preserve"> </v>
      </c>
      <c r="BG7" s="25" t="str">
        <f t="shared" ca="1" si="5"/>
        <v xml:space="preserve"> </v>
      </c>
      <c r="BH7" s="25" t="str">
        <f t="shared" ca="1" si="5"/>
        <v xml:space="preserve"> </v>
      </c>
      <c r="BI7" s="25" t="str">
        <f t="shared" ca="1" si="5"/>
        <v xml:space="preserve"> </v>
      </c>
      <c r="BJ7" s="25" t="str">
        <f t="shared" ca="1" si="5"/>
        <v xml:space="preserve"> </v>
      </c>
      <c r="BK7" s="25" t="str">
        <f t="shared" ca="1" si="5"/>
        <v xml:space="preserve"> </v>
      </c>
      <c r="BL7" s="25" t="str">
        <f t="shared" ca="1" si="5"/>
        <v xml:space="preserve"> </v>
      </c>
      <c r="BM7" s="25" t="str">
        <f t="shared" ca="1" si="5"/>
        <v xml:space="preserve"> </v>
      </c>
      <c r="BN7" s="25" t="str">
        <f t="shared" ca="1" si="5"/>
        <v xml:space="preserve"> </v>
      </c>
      <c r="BO7" s="25" t="str">
        <f t="shared" ca="1" si="5"/>
        <v xml:space="preserve"> </v>
      </c>
      <c r="BP7" s="25" t="str">
        <f t="shared" ca="1" si="5"/>
        <v xml:space="preserve"> </v>
      </c>
      <c r="BQ7" s="25" t="str">
        <f t="shared" ref="BQ7:CY7" ca="1" si="6">IFERROR(INDIRECT("'Angebot "&amp;BQ$4&amp;"'!V13")," ")</f>
        <v xml:space="preserve"> </v>
      </c>
      <c r="BR7" s="25" t="str">
        <f t="shared" ca="1" si="6"/>
        <v xml:space="preserve"> </v>
      </c>
      <c r="BS7" s="25" t="str">
        <f t="shared" ca="1" si="6"/>
        <v xml:space="preserve"> </v>
      </c>
      <c r="BT7" s="25" t="str">
        <f t="shared" ca="1" si="6"/>
        <v xml:space="preserve"> </v>
      </c>
      <c r="BU7" s="25" t="str">
        <f t="shared" ca="1" si="6"/>
        <v xml:space="preserve"> </v>
      </c>
      <c r="BV7" s="25" t="str">
        <f t="shared" ca="1" si="6"/>
        <v xml:space="preserve"> </v>
      </c>
      <c r="BW7" s="25" t="str">
        <f t="shared" ca="1" si="6"/>
        <v xml:space="preserve"> </v>
      </c>
      <c r="BX7" s="25" t="str">
        <f t="shared" ca="1" si="6"/>
        <v xml:space="preserve"> </v>
      </c>
      <c r="BY7" s="25" t="str">
        <f t="shared" ca="1" si="6"/>
        <v xml:space="preserve"> </v>
      </c>
      <c r="BZ7" s="25" t="str">
        <f t="shared" ca="1" si="6"/>
        <v xml:space="preserve"> </v>
      </c>
      <c r="CA7" s="25" t="str">
        <f t="shared" ca="1" si="6"/>
        <v xml:space="preserve"> </v>
      </c>
      <c r="CB7" s="25" t="str">
        <f t="shared" ca="1" si="6"/>
        <v xml:space="preserve"> </v>
      </c>
      <c r="CC7" s="25" t="str">
        <f t="shared" ca="1" si="6"/>
        <v xml:space="preserve"> </v>
      </c>
      <c r="CD7" s="25" t="str">
        <f t="shared" ca="1" si="6"/>
        <v xml:space="preserve"> </v>
      </c>
      <c r="CE7" s="25" t="str">
        <f t="shared" ca="1" si="6"/>
        <v xml:space="preserve"> </v>
      </c>
      <c r="CF7" s="25" t="str">
        <f t="shared" ca="1" si="6"/>
        <v xml:space="preserve"> </v>
      </c>
      <c r="CG7" s="25" t="str">
        <f t="shared" ca="1" si="6"/>
        <v xml:space="preserve"> </v>
      </c>
      <c r="CH7" s="25" t="str">
        <f t="shared" ca="1" si="6"/>
        <v xml:space="preserve"> </v>
      </c>
      <c r="CI7" s="25" t="str">
        <f t="shared" ca="1" si="6"/>
        <v xml:space="preserve"> </v>
      </c>
      <c r="CJ7" s="25" t="str">
        <f t="shared" ca="1" si="6"/>
        <v xml:space="preserve"> </v>
      </c>
      <c r="CK7" s="25" t="str">
        <f t="shared" ca="1" si="6"/>
        <v xml:space="preserve"> </v>
      </c>
      <c r="CL7" s="25" t="str">
        <f t="shared" ca="1" si="6"/>
        <v xml:space="preserve"> </v>
      </c>
      <c r="CM7" s="25" t="str">
        <f t="shared" ca="1" si="6"/>
        <v xml:space="preserve"> </v>
      </c>
      <c r="CN7" s="25" t="str">
        <f t="shared" ca="1" si="6"/>
        <v xml:space="preserve"> </v>
      </c>
      <c r="CO7" s="25" t="str">
        <f t="shared" ca="1" si="6"/>
        <v xml:space="preserve"> </v>
      </c>
      <c r="CP7" s="25" t="str">
        <f t="shared" ca="1" si="6"/>
        <v xml:space="preserve"> </v>
      </c>
      <c r="CQ7" s="25" t="str">
        <f t="shared" ca="1" si="6"/>
        <v xml:space="preserve"> </v>
      </c>
      <c r="CR7" s="25" t="str">
        <f t="shared" ca="1" si="6"/>
        <v xml:space="preserve"> </v>
      </c>
      <c r="CS7" s="25" t="str">
        <f t="shared" ca="1" si="6"/>
        <v xml:space="preserve"> </v>
      </c>
      <c r="CT7" s="25" t="str">
        <f t="shared" ca="1" si="6"/>
        <v xml:space="preserve"> </v>
      </c>
      <c r="CU7" s="25" t="str">
        <f t="shared" ca="1" si="6"/>
        <v xml:space="preserve"> </v>
      </c>
      <c r="CV7" s="25" t="str">
        <f t="shared" ca="1" si="6"/>
        <v xml:space="preserve"> </v>
      </c>
      <c r="CW7" s="25" t="str">
        <f t="shared" ca="1" si="6"/>
        <v xml:space="preserve"> </v>
      </c>
      <c r="CX7" s="25" t="str">
        <f t="shared" ca="1" si="6"/>
        <v xml:space="preserve"> </v>
      </c>
      <c r="CY7" s="25" t="str">
        <f t="shared" ca="1" si="6"/>
        <v xml:space="preserve"> </v>
      </c>
    </row>
    <row r="8" spans="1:103" ht="15">
      <c r="B8" s="26" t="s">
        <v>6</v>
      </c>
      <c r="C8" s="30">
        <f t="shared" ca="1" si="4"/>
        <v>0</v>
      </c>
      <c r="D8" s="24">
        <f ca="1">IFERROR(INDIRECT("'Angebot "&amp;D$4&amp;"'!V15")," ")</f>
        <v>0</v>
      </c>
      <c r="E8" s="24" t="str">
        <f ca="1">IFERROR(INDIRECT("'Angebot "&amp;E$4&amp;"'!V15")," ")</f>
        <v xml:space="preserve"> </v>
      </c>
      <c r="F8" s="25" t="str">
        <f t="shared" ref="F8:BP8" ca="1" si="7">IFERROR(INDIRECT("'Angebot "&amp;F$4&amp;"'!V15")," ")</f>
        <v xml:space="preserve"> </v>
      </c>
      <c r="G8" s="25" t="str">
        <f t="shared" ca="1" si="7"/>
        <v xml:space="preserve"> </v>
      </c>
      <c r="H8" s="25" t="str">
        <f t="shared" ca="1" si="7"/>
        <v xml:space="preserve"> </v>
      </c>
      <c r="I8" s="25" t="str">
        <f t="shared" ca="1" si="7"/>
        <v xml:space="preserve"> </v>
      </c>
      <c r="J8" s="25" t="str">
        <f t="shared" ca="1" si="7"/>
        <v xml:space="preserve"> </v>
      </c>
      <c r="K8" s="25" t="str">
        <f t="shared" ca="1" si="7"/>
        <v xml:space="preserve"> </v>
      </c>
      <c r="L8" s="25" t="str">
        <f t="shared" ca="1" si="7"/>
        <v xml:space="preserve"> </v>
      </c>
      <c r="M8" s="25" t="str">
        <f t="shared" ca="1" si="7"/>
        <v xml:space="preserve"> </v>
      </c>
      <c r="N8" s="25" t="str">
        <f t="shared" ca="1" si="7"/>
        <v xml:space="preserve"> </v>
      </c>
      <c r="O8" s="25" t="str">
        <f t="shared" ca="1" si="7"/>
        <v xml:space="preserve"> </v>
      </c>
      <c r="P8" s="25" t="str">
        <f t="shared" ca="1" si="7"/>
        <v xml:space="preserve"> </v>
      </c>
      <c r="Q8" s="25" t="str">
        <f t="shared" ca="1" si="7"/>
        <v xml:space="preserve"> </v>
      </c>
      <c r="R8" s="25" t="str">
        <f t="shared" ca="1" si="7"/>
        <v xml:space="preserve"> </v>
      </c>
      <c r="S8" s="25" t="str">
        <f t="shared" ca="1" si="7"/>
        <v xml:space="preserve"> </v>
      </c>
      <c r="T8" s="25" t="str">
        <f t="shared" ca="1" si="7"/>
        <v xml:space="preserve"> </v>
      </c>
      <c r="U8" s="25" t="str">
        <f t="shared" ca="1" si="7"/>
        <v xml:space="preserve"> </v>
      </c>
      <c r="V8" s="25" t="str">
        <f t="shared" ca="1" si="7"/>
        <v xml:space="preserve"> </v>
      </c>
      <c r="W8" s="25" t="str">
        <f t="shared" ca="1" si="7"/>
        <v xml:space="preserve"> </v>
      </c>
      <c r="X8" s="25" t="str">
        <f t="shared" ca="1" si="7"/>
        <v xml:space="preserve"> </v>
      </c>
      <c r="Y8" s="25" t="str">
        <f t="shared" ca="1" si="7"/>
        <v xml:space="preserve"> </v>
      </c>
      <c r="Z8" s="25" t="str">
        <f t="shared" ca="1" si="7"/>
        <v xml:space="preserve"> </v>
      </c>
      <c r="AA8" s="25" t="str">
        <f t="shared" ca="1" si="7"/>
        <v xml:space="preserve"> </v>
      </c>
      <c r="AB8" s="25" t="str">
        <f t="shared" ca="1" si="7"/>
        <v xml:space="preserve"> </v>
      </c>
      <c r="AC8" s="25" t="str">
        <f t="shared" ca="1" si="7"/>
        <v xml:space="preserve"> </v>
      </c>
      <c r="AD8" s="25" t="str">
        <f t="shared" ca="1" si="7"/>
        <v xml:space="preserve"> </v>
      </c>
      <c r="AE8" s="25" t="str">
        <f t="shared" ca="1" si="7"/>
        <v xml:space="preserve"> </v>
      </c>
      <c r="AF8" s="25" t="str">
        <f t="shared" ca="1" si="7"/>
        <v xml:space="preserve"> </v>
      </c>
      <c r="AG8" s="25" t="str">
        <f t="shared" ca="1" si="7"/>
        <v xml:space="preserve"> </v>
      </c>
      <c r="AH8" s="25" t="str">
        <f t="shared" ca="1" si="7"/>
        <v xml:space="preserve"> </v>
      </c>
      <c r="AI8" s="25" t="str">
        <f t="shared" ca="1" si="7"/>
        <v xml:space="preserve"> </v>
      </c>
      <c r="AJ8" s="25" t="str">
        <f t="shared" ca="1" si="7"/>
        <v xml:space="preserve"> </v>
      </c>
      <c r="AK8" s="25" t="str">
        <f t="shared" ca="1" si="7"/>
        <v xml:space="preserve"> </v>
      </c>
      <c r="AL8" s="25" t="str">
        <f t="shared" ca="1" si="7"/>
        <v xml:space="preserve"> </v>
      </c>
      <c r="AM8" s="25" t="str">
        <f t="shared" ca="1" si="7"/>
        <v xml:space="preserve"> </v>
      </c>
      <c r="AN8" s="25" t="str">
        <f t="shared" ca="1" si="7"/>
        <v xml:space="preserve"> </v>
      </c>
      <c r="AO8" s="25" t="str">
        <f t="shared" ca="1" si="7"/>
        <v xml:space="preserve"> </v>
      </c>
      <c r="AP8" s="25" t="str">
        <f t="shared" ca="1" si="7"/>
        <v xml:space="preserve"> </v>
      </c>
      <c r="AQ8" s="25" t="str">
        <f t="shared" ca="1" si="7"/>
        <v xml:space="preserve"> </v>
      </c>
      <c r="AR8" s="25" t="str">
        <f t="shared" ca="1" si="7"/>
        <v xml:space="preserve"> </v>
      </c>
      <c r="AS8" s="25" t="str">
        <f t="shared" ca="1" si="7"/>
        <v xml:space="preserve"> </v>
      </c>
      <c r="AT8" s="25" t="str">
        <f t="shared" ca="1" si="7"/>
        <v xml:space="preserve"> </v>
      </c>
      <c r="AU8" s="25" t="str">
        <f t="shared" ca="1" si="7"/>
        <v xml:space="preserve"> </v>
      </c>
      <c r="AV8" s="25" t="str">
        <f t="shared" ca="1" si="7"/>
        <v xml:space="preserve"> </v>
      </c>
      <c r="AW8" s="25" t="str">
        <f t="shared" ca="1" si="7"/>
        <v xml:space="preserve"> </v>
      </c>
      <c r="AX8" s="25" t="str">
        <f t="shared" ca="1" si="7"/>
        <v xml:space="preserve"> </v>
      </c>
      <c r="AY8" s="25" t="str">
        <f t="shared" ca="1" si="7"/>
        <v xml:space="preserve"> </v>
      </c>
      <c r="AZ8" s="25" t="str">
        <f t="shared" ca="1" si="7"/>
        <v xml:space="preserve"> </v>
      </c>
      <c r="BA8" s="25" t="str">
        <f t="shared" ca="1" si="7"/>
        <v xml:space="preserve"> </v>
      </c>
      <c r="BB8" s="25" t="str">
        <f t="shared" ca="1" si="7"/>
        <v xml:space="preserve"> </v>
      </c>
      <c r="BC8" s="25" t="str">
        <f t="shared" ca="1" si="7"/>
        <v xml:space="preserve"> </v>
      </c>
      <c r="BD8" s="25" t="str">
        <f t="shared" ca="1" si="7"/>
        <v xml:space="preserve"> </v>
      </c>
      <c r="BE8" s="25" t="str">
        <f t="shared" ca="1" si="7"/>
        <v xml:space="preserve"> </v>
      </c>
      <c r="BF8" s="25" t="str">
        <f t="shared" ca="1" si="7"/>
        <v xml:space="preserve"> </v>
      </c>
      <c r="BG8" s="25" t="str">
        <f t="shared" ca="1" si="7"/>
        <v xml:space="preserve"> </v>
      </c>
      <c r="BH8" s="25" t="str">
        <f t="shared" ca="1" si="7"/>
        <v xml:space="preserve"> </v>
      </c>
      <c r="BI8" s="25" t="str">
        <f t="shared" ca="1" si="7"/>
        <v xml:space="preserve"> </v>
      </c>
      <c r="BJ8" s="25" t="str">
        <f t="shared" ca="1" si="7"/>
        <v xml:space="preserve"> </v>
      </c>
      <c r="BK8" s="25" t="str">
        <f t="shared" ca="1" si="7"/>
        <v xml:space="preserve"> </v>
      </c>
      <c r="BL8" s="25" t="str">
        <f t="shared" ca="1" si="7"/>
        <v xml:space="preserve"> </v>
      </c>
      <c r="BM8" s="25" t="str">
        <f t="shared" ca="1" si="7"/>
        <v xml:space="preserve"> </v>
      </c>
      <c r="BN8" s="25" t="str">
        <f t="shared" ca="1" si="7"/>
        <v xml:space="preserve"> </v>
      </c>
      <c r="BO8" s="25" t="str">
        <f t="shared" ca="1" si="7"/>
        <v xml:space="preserve"> </v>
      </c>
      <c r="BP8" s="25" t="str">
        <f t="shared" ca="1" si="7"/>
        <v xml:space="preserve"> </v>
      </c>
      <c r="BQ8" s="25" t="str">
        <f t="shared" ref="BQ8:CY8" ca="1" si="8">IFERROR(INDIRECT("'Angebot "&amp;BQ$4&amp;"'!V15")," ")</f>
        <v xml:space="preserve"> </v>
      </c>
      <c r="BR8" s="25" t="str">
        <f t="shared" ca="1" si="8"/>
        <v xml:space="preserve"> </v>
      </c>
      <c r="BS8" s="25" t="str">
        <f t="shared" ca="1" si="8"/>
        <v xml:space="preserve"> </v>
      </c>
      <c r="BT8" s="25" t="str">
        <f t="shared" ca="1" si="8"/>
        <v xml:space="preserve"> </v>
      </c>
      <c r="BU8" s="25" t="str">
        <f t="shared" ca="1" si="8"/>
        <v xml:space="preserve"> </v>
      </c>
      <c r="BV8" s="25" t="str">
        <f t="shared" ca="1" si="8"/>
        <v xml:space="preserve"> </v>
      </c>
      <c r="BW8" s="25" t="str">
        <f t="shared" ca="1" si="8"/>
        <v xml:space="preserve"> </v>
      </c>
      <c r="BX8" s="25" t="str">
        <f t="shared" ca="1" si="8"/>
        <v xml:space="preserve"> </v>
      </c>
      <c r="BY8" s="25" t="str">
        <f t="shared" ca="1" si="8"/>
        <v xml:space="preserve"> </v>
      </c>
      <c r="BZ8" s="25" t="str">
        <f t="shared" ca="1" si="8"/>
        <v xml:space="preserve"> </v>
      </c>
      <c r="CA8" s="25" t="str">
        <f t="shared" ca="1" si="8"/>
        <v xml:space="preserve"> </v>
      </c>
      <c r="CB8" s="25" t="str">
        <f t="shared" ca="1" si="8"/>
        <v xml:space="preserve"> </v>
      </c>
      <c r="CC8" s="25" t="str">
        <f t="shared" ca="1" si="8"/>
        <v xml:space="preserve"> </v>
      </c>
      <c r="CD8" s="25" t="str">
        <f t="shared" ca="1" si="8"/>
        <v xml:space="preserve"> </v>
      </c>
      <c r="CE8" s="25" t="str">
        <f t="shared" ca="1" si="8"/>
        <v xml:space="preserve"> </v>
      </c>
      <c r="CF8" s="25" t="str">
        <f t="shared" ca="1" si="8"/>
        <v xml:space="preserve"> </v>
      </c>
      <c r="CG8" s="25" t="str">
        <f t="shared" ca="1" si="8"/>
        <v xml:space="preserve"> </v>
      </c>
      <c r="CH8" s="25" t="str">
        <f t="shared" ca="1" si="8"/>
        <v xml:space="preserve"> </v>
      </c>
      <c r="CI8" s="25" t="str">
        <f t="shared" ca="1" si="8"/>
        <v xml:space="preserve"> </v>
      </c>
      <c r="CJ8" s="25" t="str">
        <f t="shared" ca="1" si="8"/>
        <v xml:space="preserve"> </v>
      </c>
      <c r="CK8" s="25" t="str">
        <f t="shared" ca="1" si="8"/>
        <v xml:space="preserve"> </v>
      </c>
      <c r="CL8" s="25" t="str">
        <f t="shared" ca="1" si="8"/>
        <v xml:space="preserve"> </v>
      </c>
      <c r="CM8" s="25" t="str">
        <f t="shared" ca="1" si="8"/>
        <v xml:space="preserve"> </v>
      </c>
      <c r="CN8" s="25" t="str">
        <f t="shared" ca="1" si="8"/>
        <v xml:space="preserve"> </v>
      </c>
      <c r="CO8" s="25" t="str">
        <f t="shared" ca="1" si="8"/>
        <v xml:space="preserve"> </v>
      </c>
      <c r="CP8" s="25" t="str">
        <f t="shared" ca="1" si="8"/>
        <v xml:space="preserve"> </v>
      </c>
      <c r="CQ8" s="25" t="str">
        <f t="shared" ca="1" si="8"/>
        <v xml:space="preserve"> </v>
      </c>
      <c r="CR8" s="25" t="str">
        <f t="shared" ca="1" si="8"/>
        <v xml:space="preserve"> </v>
      </c>
      <c r="CS8" s="25" t="str">
        <f t="shared" ca="1" si="8"/>
        <v xml:space="preserve"> </v>
      </c>
      <c r="CT8" s="25" t="str">
        <f t="shared" ca="1" si="8"/>
        <v xml:space="preserve"> </v>
      </c>
      <c r="CU8" s="25" t="str">
        <f t="shared" ca="1" si="8"/>
        <v xml:space="preserve"> </v>
      </c>
      <c r="CV8" s="25" t="str">
        <f t="shared" ca="1" si="8"/>
        <v xml:space="preserve"> </v>
      </c>
      <c r="CW8" s="25" t="str">
        <f t="shared" ca="1" si="8"/>
        <v xml:space="preserve"> </v>
      </c>
      <c r="CX8" s="25" t="str">
        <f t="shared" ca="1" si="8"/>
        <v xml:space="preserve"> </v>
      </c>
      <c r="CY8" s="25" t="str">
        <f t="shared" ca="1" si="8"/>
        <v xml:space="preserve"> </v>
      </c>
    </row>
    <row r="9" spans="1:103" ht="15">
      <c r="B9" s="26" t="s">
        <v>5</v>
      </c>
      <c r="C9" s="30">
        <f t="shared" ca="1" si="4"/>
        <v>0</v>
      </c>
      <c r="D9" s="24">
        <f ca="1">IFERROR(INDIRECT("'Angebot "&amp;D$4&amp;"'!V17")," ")</f>
        <v>0</v>
      </c>
      <c r="E9" s="24" t="str">
        <f ca="1">IFERROR(INDIRECT("'Angebot "&amp;E$4&amp;"'!V17")," ")</f>
        <v xml:space="preserve"> </v>
      </c>
      <c r="F9" s="25" t="str">
        <f t="shared" ref="F9:BP9" ca="1" si="9">IFERROR(INDIRECT("'Angebot "&amp;F$4&amp;"'!V17")," ")</f>
        <v xml:space="preserve"> </v>
      </c>
      <c r="G9" s="25" t="str">
        <f t="shared" ca="1" si="9"/>
        <v xml:space="preserve"> </v>
      </c>
      <c r="H9" s="25" t="str">
        <f t="shared" ca="1" si="9"/>
        <v xml:space="preserve"> </v>
      </c>
      <c r="I9" s="25" t="str">
        <f t="shared" ca="1" si="9"/>
        <v xml:space="preserve"> </v>
      </c>
      <c r="J9" s="25" t="str">
        <f t="shared" ca="1" si="9"/>
        <v xml:space="preserve"> </v>
      </c>
      <c r="K9" s="25" t="str">
        <f t="shared" ca="1" si="9"/>
        <v xml:space="preserve"> </v>
      </c>
      <c r="L9" s="25" t="str">
        <f t="shared" ca="1" si="9"/>
        <v xml:space="preserve"> </v>
      </c>
      <c r="M9" s="25" t="str">
        <f t="shared" ca="1" si="9"/>
        <v xml:space="preserve"> </v>
      </c>
      <c r="N9" s="25" t="str">
        <f t="shared" ca="1" si="9"/>
        <v xml:space="preserve"> </v>
      </c>
      <c r="O9" s="25" t="str">
        <f t="shared" ca="1" si="9"/>
        <v xml:space="preserve"> </v>
      </c>
      <c r="P9" s="25" t="str">
        <f t="shared" ca="1" si="9"/>
        <v xml:space="preserve"> </v>
      </c>
      <c r="Q9" s="25" t="str">
        <f t="shared" ca="1" si="9"/>
        <v xml:space="preserve"> </v>
      </c>
      <c r="R9" s="25" t="str">
        <f t="shared" ca="1" si="9"/>
        <v xml:space="preserve"> </v>
      </c>
      <c r="S9" s="25" t="str">
        <f t="shared" ca="1" si="9"/>
        <v xml:space="preserve"> </v>
      </c>
      <c r="T9" s="25" t="str">
        <f t="shared" ca="1" si="9"/>
        <v xml:space="preserve"> </v>
      </c>
      <c r="U9" s="25" t="str">
        <f t="shared" ca="1" si="9"/>
        <v xml:space="preserve"> </v>
      </c>
      <c r="V9" s="25" t="str">
        <f t="shared" ca="1" si="9"/>
        <v xml:space="preserve"> </v>
      </c>
      <c r="W9" s="25" t="str">
        <f t="shared" ca="1" si="9"/>
        <v xml:space="preserve"> </v>
      </c>
      <c r="X9" s="25" t="str">
        <f t="shared" ca="1" si="9"/>
        <v xml:space="preserve"> </v>
      </c>
      <c r="Y9" s="25" t="str">
        <f t="shared" ca="1" si="9"/>
        <v xml:space="preserve"> </v>
      </c>
      <c r="Z9" s="25" t="str">
        <f t="shared" ca="1" si="9"/>
        <v xml:space="preserve"> </v>
      </c>
      <c r="AA9" s="25" t="str">
        <f t="shared" ca="1" si="9"/>
        <v xml:space="preserve"> </v>
      </c>
      <c r="AB9" s="25" t="str">
        <f t="shared" ca="1" si="9"/>
        <v xml:space="preserve"> </v>
      </c>
      <c r="AC9" s="25" t="str">
        <f t="shared" ca="1" si="9"/>
        <v xml:space="preserve"> </v>
      </c>
      <c r="AD9" s="25" t="str">
        <f t="shared" ca="1" si="9"/>
        <v xml:space="preserve"> </v>
      </c>
      <c r="AE9" s="25" t="str">
        <f t="shared" ca="1" si="9"/>
        <v xml:space="preserve"> </v>
      </c>
      <c r="AF9" s="25" t="str">
        <f t="shared" ca="1" si="9"/>
        <v xml:space="preserve"> </v>
      </c>
      <c r="AG9" s="25" t="str">
        <f t="shared" ca="1" si="9"/>
        <v xml:space="preserve"> </v>
      </c>
      <c r="AH9" s="25" t="str">
        <f t="shared" ca="1" si="9"/>
        <v xml:space="preserve"> </v>
      </c>
      <c r="AI9" s="25" t="str">
        <f t="shared" ca="1" si="9"/>
        <v xml:space="preserve"> </v>
      </c>
      <c r="AJ9" s="25" t="str">
        <f t="shared" ca="1" si="9"/>
        <v xml:space="preserve"> </v>
      </c>
      <c r="AK9" s="25" t="str">
        <f t="shared" ca="1" si="9"/>
        <v xml:space="preserve"> </v>
      </c>
      <c r="AL9" s="25" t="str">
        <f t="shared" ca="1" si="9"/>
        <v xml:space="preserve"> </v>
      </c>
      <c r="AM9" s="25" t="str">
        <f t="shared" ca="1" si="9"/>
        <v xml:space="preserve"> </v>
      </c>
      <c r="AN9" s="25" t="str">
        <f t="shared" ca="1" si="9"/>
        <v xml:space="preserve"> </v>
      </c>
      <c r="AO9" s="25" t="str">
        <f t="shared" ca="1" si="9"/>
        <v xml:space="preserve"> </v>
      </c>
      <c r="AP9" s="25" t="str">
        <f t="shared" ca="1" si="9"/>
        <v xml:space="preserve"> </v>
      </c>
      <c r="AQ9" s="25" t="str">
        <f t="shared" ca="1" si="9"/>
        <v xml:space="preserve"> </v>
      </c>
      <c r="AR9" s="25" t="str">
        <f t="shared" ca="1" si="9"/>
        <v xml:space="preserve"> </v>
      </c>
      <c r="AS9" s="25" t="str">
        <f t="shared" ca="1" si="9"/>
        <v xml:space="preserve"> </v>
      </c>
      <c r="AT9" s="25" t="str">
        <f t="shared" ca="1" si="9"/>
        <v xml:space="preserve"> </v>
      </c>
      <c r="AU9" s="25" t="str">
        <f t="shared" ca="1" si="9"/>
        <v xml:space="preserve"> </v>
      </c>
      <c r="AV9" s="25" t="str">
        <f t="shared" ca="1" si="9"/>
        <v xml:space="preserve"> </v>
      </c>
      <c r="AW9" s="25" t="str">
        <f t="shared" ca="1" si="9"/>
        <v xml:space="preserve"> </v>
      </c>
      <c r="AX9" s="25" t="str">
        <f t="shared" ca="1" si="9"/>
        <v xml:space="preserve"> </v>
      </c>
      <c r="AY9" s="25" t="str">
        <f t="shared" ca="1" si="9"/>
        <v xml:space="preserve"> </v>
      </c>
      <c r="AZ9" s="25" t="str">
        <f t="shared" ca="1" si="9"/>
        <v xml:space="preserve"> </v>
      </c>
      <c r="BA9" s="25" t="str">
        <f t="shared" ca="1" si="9"/>
        <v xml:space="preserve"> </v>
      </c>
      <c r="BB9" s="25" t="str">
        <f t="shared" ca="1" si="9"/>
        <v xml:space="preserve"> </v>
      </c>
      <c r="BC9" s="25" t="str">
        <f t="shared" ca="1" si="9"/>
        <v xml:space="preserve"> </v>
      </c>
      <c r="BD9" s="25" t="str">
        <f t="shared" ca="1" si="9"/>
        <v xml:space="preserve"> </v>
      </c>
      <c r="BE9" s="25" t="str">
        <f t="shared" ca="1" si="9"/>
        <v xml:space="preserve"> </v>
      </c>
      <c r="BF9" s="25" t="str">
        <f t="shared" ca="1" si="9"/>
        <v xml:space="preserve"> </v>
      </c>
      <c r="BG9" s="25" t="str">
        <f t="shared" ca="1" si="9"/>
        <v xml:space="preserve"> </v>
      </c>
      <c r="BH9" s="25" t="str">
        <f t="shared" ca="1" si="9"/>
        <v xml:space="preserve"> </v>
      </c>
      <c r="BI9" s="25" t="str">
        <f t="shared" ca="1" si="9"/>
        <v xml:space="preserve"> </v>
      </c>
      <c r="BJ9" s="25" t="str">
        <f t="shared" ca="1" si="9"/>
        <v xml:space="preserve"> </v>
      </c>
      <c r="BK9" s="25" t="str">
        <f t="shared" ca="1" si="9"/>
        <v xml:space="preserve"> </v>
      </c>
      <c r="BL9" s="25" t="str">
        <f t="shared" ca="1" si="9"/>
        <v xml:space="preserve"> </v>
      </c>
      <c r="BM9" s="25" t="str">
        <f t="shared" ca="1" si="9"/>
        <v xml:space="preserve"> </v>
      </c>
      <c r="BN9" s="25" t="str">
        <f t="shared" ca="1" si="9"/>
        <v xml:space="preserve"> </v>
      </c>
      <c r="BO9" s="25" t="str">
        <f t="shared" ca="1" si="9"/>
        <v xml:space="preserve"> </v>
      </c>
      <c r="BP9" s="25" t="str">
        <f t="shared" ca="1" si="9"/>
        <v xml:space="preserve"> </v>
      </c>
      <c r="BQ9" s="25" t="str">
        <f t="shared" ref="BQ9:CY9" ca="1" si="10">IFERROR(INDIRECT("'Angebot "&amp;BQ$4&amp;"'!V17")," ")</f>
        <v xml:space="preserve"> </v>
      </c>
      <c r="BR9" s="25" t="str">
        <f t="shared" ca="1" si="10"/>
        <v xml:space="preserve"> </v>
      </c>
      <c r="BS9" s="25" t="str">
        <f t="shared" ca="1" si="10"/>
        <v xml:space="preserve"> </v>
      </c>
      <c r="BT9" s="25" t="str">
        <f t="shared" ca="1" si="10"/>
        <v xml:space="preserve"> </v>
      </c>
      <c r="BU9" s="25" t="str">
        <f t="shared" ca="1" si="10"/>
        <v xml:space="preserve"> </v>
      </c>
      <c r="BV9" s="25" t="str">
        <f t="shared" ca="1" si="10"/>
        <v xml:space="preserve"> </v>
      </c>
      <c r="BW9" s="25" t="str">
        <f t="shared" ca="1" si="10"/>
        <v xml:space="preserve"> </v>
      </c>
      <c r="BX9" s="25" t="str">
        <f t="shared" ca="1" si="10"/>
        <v xml:space="preserve"> </v>
      </c>
      <c r="BY9" s="25" t="str">
        <f t="shared" ca="1" si="10"/>
        <v xml:space="preserve"> </v>
      </c>
      <c r="BZ9" s="25" t="str">
        <f t="shared" ca="1" si="10"/>
        <v xml:space="preserve"> </v>
      </c>
      <c r="CA9" s="25" t="str">
        <f t="shared" ca="1" si="10"/>
        <v xml:space="preserve"> </v>
      </c>
      <c r="CB9" s="25" t="str">
        <f t="shared" ca="1" si="10"/>
        <v xml:space="preserve"> </v>
      </c>
      <c r="CC9" s="25" t="str">
        <f t="shared" ca="1" si="10"/>
        <v xml:space="preserve"> </v>
      </c>
      <c r="CD9" s="25" t="str">
        <f t="shared" ca="1" si="10"/>
        <v xml:space="preserve"> </v>
      </c>
      <c r="CE9" s="25" t="str">
        <f t="shared" ca="1" si="10"/>
        <v xml:space="preserve"> </v>
      </c>
      <c r="CF9" s="25" t="str">
        <f t="shared" ca="1" si="10"/>
        <v xml:space="preserve"> </v>
      </c>
      <c r="CG9" s="25" t="str">
        <f t="shared" ca="1" si="10"/>
        <v xml:space="preserve"> </v>
      </c>
      <c r="CH9" s="25" t="str">
        <f t="shared" ca="1" si="10"/>
        <v xml:space="preserve"> </v>
      </c>
      <c r="CI9" s="25" t="str">
        <f t="shared" ca="1" si="10"/>
        <v xml:space="preserve"> </v>
      </c>
      <c r="CJ9" s="25" t="str">
        <f t="shared" ca="1" si="10"/>
        <v xml:space="preserve"> </v>
      </c>
      <c r="CK9" s="25" t="str">
        <f t="shared" ca="1" si="10"/>
        <v xml:space="preserve"> </v>
      </c>
      <c r="CL9" s="25" t="str">
        <f t="shared" ca="1" si="10"/>
        <v xml:space="preserve"> </v>
      </c>
      <c r="CM9" s="25" t="str">
        <f t="shared" ca="1" si="10"/>
        <v xml:space="preserve"> </v>
      </c>
      <c r="CN9" s="25" t="str">
        <f t="shared" ca="1" si="10"/>
        <v xml:space="preserve"> </v>
      </c>
      <c r="CO9" s="25" t="str">
        <f t="shared" ca="1" si="10"/>
        <v xml:space="preserve"> </v>
      </c>
      <c r="CP9" s="25" t="str">
        <f t="shared" ca="1" si="10"/>
        <v xml:space="preserve"> </v>
      </c>
      <c r="CQ9" s="25" t="str">
        <f t="shared" ca="1" si="10"/>
        <v xml:space="preserve"> </v>
      </c>
      <c r="CR9" s="25" t="str">
        <f t="shared" ca="1" si="10"/>
        <v xml:space="preserve"> </v>
      </c>
      <c r="CS9" s="25" t="str">
        <f t="shared" ca="1" si="10"/>
        <v xml:space="preserve"> </v>
      </c>
      <c r="CT9" s="25" t="str">
        <f t="shared" ca="1" si="10"/>
        <v xml:space="preserve"> </v>
      </c>
      <c r="CU9" s="25" t="str">
        <f t="shared" ca="1" si="10"/>
        <v xml:space="preserve"> </v>
      </c>
      <c r="CV9" s="25" t="str">
        <f t="shared" ca="1" si="10"/>
        <v xml:space="preserve"> </v>
      </c>
      <c r="CW9" s="25" t="str">
        <f t="shared" ca="1" si="10"/>
        <v xml:space="preserve"> </v>
      </c>
      <c r="CX9" s="25" t="str">
        <f t="shared" ca="1" si="10"/>
        <v xml:space="preserve"> </v>
      </c>
      <c r="CY9" s="25" t="str">
        <f t="shared" ca="1" si="10"/>
        <v xml:space="preserve"> </v>
      </c>
    </row>
    <row r="10" spans="1:103" ht="15">
      <c r="B10" s="26" t="s">
        <v>30</v>
      </c>
      <c r="C10" s="30">
        <f ca="1">AVERAGE(D10:CY10)</f>
        <v>0</v>
      </c>
      <c r="D10" s="24">
        <f ca="1">IFERROR(INDIRECT("'Angebot "&amp;D$4&amp;"'!V19")," ")</f>
        <v>0</v>
      </c>
      <c r="E10" s="24" t="str">
        <f ca="1">IFERROR(INDIRECT("'Angebot "&amp;E$4&amp;"'!V19")," ")</f>
        <v xml:space="preserve"> </v>
      </c>
      <c r="F10" s="25" t="str">
        <f t="shared" ref="F10:BP10" ca="1" si="11">IFERROR(INDIRECT("'Angebot "&amp;F$4&amp;"'!V19")," ")</f>
        <v xml:space="preserve"> </v>
      </c>
      <c r="G10" s="25" t="str">
        <f t="shared" ca="1" si="11"/>
        <v xml:space="preserve"> </v>
      </c>
      <c r="H10" s="25" t="str">
        <f t="shared" ca="1" si="11"/>
        <v xml:space="preserve"> </v>
      </c>
      <c r="I10" s="25" t="str">
        <f t="shared" ca="1" si="11"/>
        <v xml:space="preserve"> </v>
      </c>
      <c r="J10" s="25" t="str">
        <f t="shared" ca="1" si="11"/>
        <v xml:space="preserve"> </v>
      </c>
      <c r="K10" s="25" t="str">
        <f t="shared" ca="1" si="11"/>
        <v xml:space="preserve"> </v>
      </c>
      <c r="L10" s="25" t="str">
        <f t="shared" ca="1" si="11"/>
        <v xml:space="preserve"> </v>
      </c>
      <c r="M10" s="25" t="str">
        <f t="shared" ca="1" si="11"/>
        <v xml:space="preserve"> </v>
      </c>
      <c r="N10" s="25" t="str">
        <f t="shared" ca="1" si="11"/>
        <v xml:space="preserve"> </v>
      </c>
      <c r="O10" s="25" t="str">
        <f t="shared" ca="1" si="11"/>
        <v xml:space="preserve"> </v>
      </c>
      <c r="P10" s="25" t="str">
        <f t="shared" ca="1" si="11"/>
        <v xml:space="preserve"> </v>
      </c>
      <c r="Q10" s="25" t="str">
        <f t="shared" ca="1" si="11"/>
        <v xml:space="preserve"> </v>
      </c>
      <c r="R10" s="25" t="str">
        <f t="shared" ca="1" si="11"/>
        <v xml:space="preserve"> </v>
      </c>
      <c r="S10" s="25" t="str">
        <f t="shared" ca="1" si="11"/>
        <v xml:space="preserve"> </v>
      </c>
      <c r="T10" s="25" t="str">
        <f t="shared" ca="1" si="11"/>
        <v xml:space="preserve"> </v>
      </c>
      <c r="U10" s="25" t="str">
        <f t="shared" ca="1" si="11"/>
        <v xml:space="preserve"> </v>
      </c>
      <c r="V10" s="25" t="str">
        <f t="shared" ca="1" si="11"/>
        <v xml:space="preserve"> </v>
      </c>
      <c r="W10" s="25" t="str">
        <f t="shared" ca="1" si="11"/>
        <v xml:space="preserve"> </v>
      </c>
      <c r="X10" s="25" t="str">
        <f t="shared" ca="1" si="11"/>
        <v xml:space="preserve"> </v>
      </c>
      <c r="Y10" s="25" t="str">
        <f t="shared" ca="1" si="11"/>
        <v xml:space="preserve"> </v>
      </c>
      <c r="Z10" s="25" t="str">
        <f t="shared" ca="1" si="11"/>
        <v xml:space="preserve"> </v>
      </c>
      <c r="AA10" s="25" t="str">
        <f t="shared" ca="1" si="11"/>
        <v xml:space="preserve"> </v>
      </c>
      <c r="AB10" s="25" t="str">
        <f t="shared" ca="1" si="11"/>
        <v xml:space="preserve"> </v>
      </c>
      <c r="AC10" s="25" t="str">
        <f t="shared" ca="1" si="11"/>
        <v xml:space="preserve"> </v>
      </c>
      <c r="AD10" s="25" t="str">
        <f t="shared" ca="1" si="11"/>
        <v xml:space="preserve"> </v>
      </c>
      <c r="AE10" s="25" t="str">
        <f t="shared" ca="1" si="11"/>
        <v xml:space="preserve"> </v>
      </c>
      <c r="AF10" s="25" t="str">
        <f t="shared" ca="1" si="11"/>
        <v xml:space="preserve"> </v>
      </c>
      <c r="AG10" s="25" t="str">
        <f t="shared" ca="1" si="11"/>
        <v xml:space="preserve"> </v>
      </c>
      <c r="AH10" s="25" t="str">
        <f t="shared" ca="1" si="11"/>
        <v xml:space="preserve"> </v>
      </c>
      <c r="AI10" s="25" t="str">
        <f t="shared" ca="1" si="11"/>
        <v xml:space="preserve"> </v>
      </c>
      <c r="AJ10" s="25" t="str">
        <f t="shared" ca="1" si="11"/>
        <v xml:space="preserve"> </v>
      </c>
      <c r="AK10" s="25" t="str">
        <f t="shared" ca="1" si="11"/>
        <v xml:space="preserve"> </v>
      </c>
      <c r="AL10" s="25" t="str">
        <f t="shared" ca="1" si="11"/>
        <v xml:space="preserve"> </v>
      </c>
      <c r="AM10" s="25" t="str">
        <f t="shared" ca="1" si="11"/>
        <v xml:space="preserve"> </v>
      </c>
      <c r="AN10" s="25" t="str">
        <f t="shared" ca="1" si="11"/>
        <v xml:space="preserve"> </v>
      </c>
      <c r="AO10" s="25" t="str">
        <f t="shared" ca="1" si="11"/>
        <v xml:space="preserve"> </v>
      </c>
      <c r="AP10" s="25" t="str">
        <f t="shared" ca="1" si="11"/>
        <v xml:space="preserve"> </v>
      </c>
      <c r="AQ10" s="25" t="str">
        <f t="shared" ca="1" si="11"/>
        <v xml:space="preserve"> </v>
      </c>
      <c r="AR10" s="25" t="str">
        <f t="shared" ca="1" si="11"/>
        <v xml:space="preserve"> </v>
      </c>
      <c r="AS10" s="25" t="str">
        <f t="shared" ca="1" si="11"/>
        <v xml:space="preserve"> </v>
      </c>
      <c r="AT10" s="25" t="str">
        <f t="shared" ca="1" si="11"/>
        <v xml:space="preserve"> </v>
      </c>
      <c r="AU10" s="25" t="str">
        <f t="shared" ca="1" si="11"/>
        <v xml:space="preserve"> </v>
      </c>
      <c r="AV10" s="25" t="str">
        <f t="shared" ca="1" si="11"/>
        <v xml:space="preserve"> </v>
      </c>
      <c r="AW10" s="25" t="str">
        <f t="shared" ca="1" si="11"/>
        <v xml:space="preserve"> </v>
      </c>
      <c r="AX10" s="25" t="str">
        <f t="shared" ca="1" si="11"/>
        <v xml:space="preserve"> </v>
      </c>
      <c r="AY10" s="25" t="str">
        <f t="shared" ca="1" si="11"/>
        <v xml:space="preserve"> </v>
      </c>
      <c r="AZ10" s="25" t="str">
        <f t="shared" ca="1" si="11"/>
        <v xml:space="preserve"> </v>
      </c>
      <c r="BA10" s="25" t="str">
        <f t="shared" ca="1" si="11"/>
        <v xml:space="preserve"> </v>
      </c>
      <c r="BB10" s="25" t="str">
        <f t="shared" ca="1" si="11"/>
        <v xml:space="preserve"> </v>
      </c>
      <c r="BC10" s="25" t="str">
        <f t="shared" ca="1" si="11"/>
        <v xml:space="preserve"> </v>
      </c>
      <c r="BD10" s="25" t="str">
        <f t="shared" ca="1" si="11"/>
        <v xml:space="preserve"> </v>
      </c>
      <c r="BE10" s="25" t="str">
        <f t="shared" ca="1" si="11"/>
        <v xml:space="preserve"> </v>
      </c>
      <c r="BF10" s="25" t="str">
        <f t="shared" ca="1" si="11"/>
        <v xml:space="preserve"> </v>
      </c>
      <c r="BG10" s="25" t="str">
        <f t="shared" ca="1" si="11"/>
        <v xml:space="preserve"> </v>
      </c>
      <c r="BH10" s="25" t="str">
        <f t="shared" ca="1" si="11"/>
        <v xml:space="preserve"> </v>
      </c>
      <c r="BI10" s="25" t="str">
        <f t="shared" ca="1" si="11"/>
        <v xml:space="preserve"> </v>
      </c>
      <c r="BJ10" s="25" t="str">
        <f t="shared" ca="1" si="11"/>
        <v xml:space="preserve"> </v>
      </c>
      <c r="BK10" s="25" t="str">
        <f t="shared" ca="1" si="11"/>
        <v xml:space="preserve"> </v>
      </c>
      <c r="BL10" s="25" t="str">
        <f t="shared" ca="1" si="11"/>
        <v xml:space="preserve"> </v>
      </c>
      <c r="BM10" s="25" t="str">
        <f t="shared" ca="1" si="11"/>
        <v xml:space="preserve"> </v>
      </c>
      <c r="BN10" s="25" t="str">
        <f t="shared" ca="1" si="11"/>
        <v xml:space="preserve"> </v>
      </c>
      <c r="BO10" s="25" t="str">
        <f t="shared" ca="1" si="11"/>
        <v xml:space="preserve"> </v>
      </c>
      <c r="BP10" s="25" t="str">
        <f t="shared" ca="1" si="11"/>
        <v xml:space="preserve"> </v>
      </c>
      <c r="BQ10" s="25" t="str">
        <f t="shared" ref="BQ10:CY10" ca="1" si="12">IFERROR(INDIRECT("'Angebot "&amp;BQ$4&amp;"'!V19")," ")</f>
        <v xml:space="preserve"> </v>
      </c>
      <c r="BR10" s="25" t="str">
        <f t="shared" ca="1" si="12"/>
        <v xml:space="preserve"> </v>
      </c>
      <c r="BS10" s="25" t="str">
        <f t="shared" ca="1" si="12"/>
        <v xml:space="preserve"> </v>
      </c>
      <c r="BT10" s="25" t="str">
        <f t="shared" ca="1" si="12"/>
        <v xml:space="preserve"> </v>
      </c>
      <c r="BU10" s="25" t="str">
        <f t="shared" ca="1" si="12"/>
        <v xml:space="preserve"> </v>
      </c>
      <c r="BV10" s="25" t="str">
        <f t="shared" ca="1" si="12"/>
        <v xml:space="preserve"> </v>
      </c>
      <c r="BW10" s="25" t="str">
        <f t="shared" ca="1" si="12"/>
        <v xml:space="preserve"> </v>
      </c>
      <c r="BX10" s="25" t="str">
        <f t="shared" ca="1" si="12"/>
        <v xml:space="preserve"> </v>
      </c>
      <c r="BY10" s="25" t="str">
        <f t="shared" ca="1" si="12"/>
        <v xml:space="preserve"> </v>
      </c>
      <c r="BZ10" s="25" t="str">
        <f t="shared" ca="1" si="12"/>
        <v xml:space="preserve"> </v>
      </c>
      <c r="CA10" s="25" t="str">
        <f t="shared" ca="1" si="12"/>
        <v xml:space="preserve"> </v>
      </c>
      <c r="CB10" s="25" t="str">
        <f t="shared" ca="1" si="12"/>
        <v xml:space="preserve"> </v>
      </c>
      <c r="CC10" s="25" t="str">
        <f t="shared" ca="1" si="12"/>
        <v xml:space="preserve"> </v>
      </c>
      <c r="CD10" s="25" t="str">
        <f t="shared" ca="1" si="12"/>
        <v xml:space="preserve"> </v>
      </c>
      <c r="CE10" s="25" t="str">
        <f t="shared" ca="1" si="12"/>
        <v xml:space="preserve"> </v>
      </c>
      <c r="CF10" s="25" t="str">
        <f t="shared" ca="1" si="12"/>
        <v xml:space="preserve"> </v>
      </c>
      <c r="CG10" s="25" t="str">
        <f t="shared" ca="1" si="12"/>
        <v xml:space="preserve"> </v>
      </c>
      <c r="CH10" s="25" t="str">
        <f t="shared" ca="1" si="12"/>
        <v xml:space="preserve"> </v>
      </c>
      <c r="CI10" s="25" t="str">
        <f t="shared" ca="1" si="12"/>
        <v xml:space="preserve"> </v>
      </c>
      <c r="CJ10" s="25" t="str">
        <f t="shared" ca="1" si="12"/>
        <v xml:space="preserve"> </v>
      </c>
      <c r="CK10" s="25" t="str">
        <f t="shared" ca="1" si="12"/>
        <v xml:space="preserve"> </v>
      </c>
      <c r="CL10" s="25" t="str">
        <f t="shared" ca="1" si="12"/>
        <v xml:space="preserve"> </v>
      </c>
      <c r="CM10" s="25" t="str">
        <f t="shared" ca="1" si="12"/>
        <v xml:space="preserve"> </v>
      </c>
      <c r="CN10" s="25" t="str">
        <f t="shared" ca="1" si="12"/>
        <v xml:space="preserve"> </v>
      </c>
      <c r="CO10" s="25" t="str">
        <f t="shared" ca="1" si="12"/>
        <v xml:space="preserve"> </v>
      </c>
      <c r="CP10" s="25" t="str">
        <f t="shared" ca="1" si="12"/>
        <v xml:space="preserve"> </v>
      </c>
      <c r="CQ10" s="25" t="str">
        <f t="shared" ca="1" si="12"/>
        <v xml:space="preserve"> </v>
      </c>
      <c r="CR10" s="25" t="str">
        <f t="shared" ca="1" si="12"/>
        <v xml:space="preserve"> </v>
      </c>
      <c r="CS10" s="25" t="str">
        <f t="shared" ca="1" si="12"/>
        <v xml:space="preserve"> </v>
      </c>
      <c r="CT10" s="25" t="str">
        <f t="shared" ca="1" si="12"/>
        <v xml:space="preserve"> </v>
      </c>
      <c r="CU10" s="25" t="str">
        <f t="shared" ca="1" si="12"/>
        <v xml:space="preserve"> </v>
      </c>
      <c r="CV10" s="25" t="str">
        <f t="shared" ca="1" si="12"/>
        <v xml:space="preserve"> </v>
      </c>
      <c r="CW10" s="25" t="str">
        <f t="shared" ca="1" si="12"/>
        <v xml:space="preserve"> </v>
      </c>
      <c r="CX10" s="25" t="str">
        <f t="shared" ca="1" si="12"/>
        <v xml:space="preserve"> </v>
      </c>
      <c r="CY10" s="25" t="str">
        <f t="shared" ca="1" si="12"/>
        <v xml:space="preserve"> </v>
      </c>
    </row>
    <row r="11" spans="1:103" ht="15">
      <c r="B11" s="26" t="s">
        <v>31</v>
      </c>
      <c r="C11" s="30">
        <f ca="1">AVERAGE(D11:CY11)</f>
        <v>0</v>
      </c>
      <c r="D11" s="24">
        <f ca="1">IFERROR(INDIRECT("'Angebot "&amp;D$4&amp;"'!V21")," ")</f>
        <v>0</v>
      </c>
      <c r="E11" s="24" t="str">
        <f ca="1">IFERROR(INDIRECT("'Angebot "&amp;E$4&amp;"'!V21")," ")</f>
        <v xml:space="preserve"> </v>
      </c>
      <c r="F11" s="25" t="str">
        <f t="shared" ref="F11:BP11" ca="1" si="13">IFERROR(INDIRECT("'Angebot " &amp; F$4 &amp;"'!V21")," ")</f>
        <v xml:space="preserve"> </v>
      </c>
      <c r="G11" s="25" t="str">
        <f t="shared" ca="1" si="13"/>
        <v xml:space="preserve"> </v>
      </c>
      <c r="H11" s="25" t="str">
        <f t="shared" ca="1" si="13"/>
        <v xml:space="preserve"> </v>
      </c>
      <c r="I11" s="25" t="str">
        <f t="shared" ca="1" si="13"/>
        <v xml:space="preserve"> </v>
      </c>
      <c r="J11" s="25" t="str">
        <f t="shared" ca="1" si="13"/>
        <v xml:space="preserve"> </v>
      </c>
      <c r="K11" s="25" t="str">
        <f t="shared" ca="1" si="13"/>
        <v xml:space="preserve"> </v>
      </c>
      <c r="L11" s="25" t="str">
        <f t="shared" ca="1" si="13"/>
        <v xml:space="preserve"> </v>
      </c>
      <c r="M11" s="25" t="str">
        <f t="shared" ca="1" si="13"/>
        <v xml:space="preserve"> </v>
      </c>
      <c r="N11" s="25" t="str">
        <f t="shared" ca="1" si="13"/>
        <v xml:space="preserve"> </v>
      </c>
      <c r="O11" s="25" t="str">
        <f t="shared" ca="1" si="13"/>
        <v xml:space="preserve"> </v>
      </c>
      <c r="P11" s="25" t="str">
        <f t="shared" ca="1" si="13"/>
        <v xml:space="preserve"> </v>
      </c>
      <c r="Q11" s="25" t="str">
        <f t="shared" ca="1" si="13"/>
        <v xml:space="preserve"> </v>
      </c>
      <c r="R11" s="25" t="str">
        <f t="shared" ca="1" si="13"/>
        <v xml:space="preserve"> </v>
      </c>
      <c r="S11" s="25" t="str">
        <f t="shared" ca="1" si="13"/>
        <v xml:space="preserve"> </v>
      </c>
      <c r="T11" s="25" t="str">
        <f t="shared" ca="1" si="13"/>
        <v xml:space="preserve"> </v>
      </c>
      <c r="U11" s="25" t="str">
        <f t="shared" ca="1" si="13"/>
        <v xml:space="preserve"> </v>
      </c>
      <c r="V11" s="25" t="str">
        <f t="shared" ca="1" si="13"/>
        <v xml:space="preserve"> </v>
      </c>
      <c r="W11" s="25" t="str">
        <f t="shared" ca="1" si="13"/>
        <v xml:space="preserve"> </v>
      </c>
      <c r="X11" s="25" t="str">
        <f t="shared" ca="1" si="13"/>
        <v xml:space="preserve"> </v>
      </c>
      <c r="Y11" s="25" t="str">
        <f t="shared" ca="1" si="13"/>
        <v xml:space="preserve"> </v>
      </c>
      <c r="Z11" s="25" t="str">
        <f t="shared" ca="1" si="13"/>
        <v xml:space="preserve"> </v>
      </c>
      <c r="AA11" s="25" t="str">
        <f t="shared" ca="1" si="13"/>
        <v xml:space="preserve"> </v>
      </c>
      <c r="AB11" s="25" t="str">
        <f t="shared" ca="1" si="13"/>
        <v xml:space="preserve"> </v>
      </c>
      <c r="AC11" s="25" t="str">
        <f t="shared" ca="1" si="13"/>
        <v xml:space="preserve"> </v>
      </c>
      <c r="AD11" s="25" t="str">
        <f t="shared" ca="1" si="13"/>
        <v xml:space="preserve"> </v>
      </c>
      <c r="AE11" s="25" t="str">
        <f t="shared" ca="1" si="13"/>
        <v xml:space="preserve"> </v>
      </c>
      <c r="AF11" s="25" t="str">
        <f t="shared" ca="1" si="13"/>
        <v xml:space="preserve"> </v>
      </c>
      <c r="AG11" s="25" t="str">
        <f t="shared" ca="1" si="13"/>
        <v xml:space="preserve"> </v>
      </c>
      <c r="AH11" s="25" t="str">
        <f t="shared" ca="1" si="13"/>
        <v xml:space="preserve"> </v>
      </c>
      <c r="AI11" s="25" t="str">
        <f t="shared" ca="1" si="13"/>
        <v xml:space="preserve"> </v>
      </c>
      <c r="AJ11" s="25" t="str">
        <f t="shared" ca="1" si="13"/>
        <v xml:space="preserve"> </v>
      </c>
      <c r="AK11" s="25" t="str">
        <f t="shared" ca="1" si="13"/>
        <v xml:space="preserve"> </v>
      </c>
      <c r="AL11" s="25" t="str">
        <f t="shared" ca="1" si="13"/>
        <v xml:space="preserve"> </v>
      </c>
      <c r="AM11" s="25" t="str">
        <f t="shared" ca="1" si="13"/>
        <v xml:space="preserve"> </v>
      </c>
      <c r="AN11" s="25" t="str">
        <f t="shared" ca="1" si="13"/>
        <v xml:space="preserve"> </v>
      </c>
      <c r="AO11" s="25" t="str">
        <f t="shared" ca="1" si="13"/>
        <v xml:space="preserve"> </v>
      </c>
      <c r="AP11" s="25" t="str">
        <f t="shared" ca="1" si="13"/>
        <v xml:space="preserve"> </v>
      </c>
      <c r="AQ11" s="25" t="str">
        <f t="shared" ca="1" si="13"/>
        <v xml:space="preserve"> </v>
      </c>
      <c r="AR11" s="25" t="str">
        <f t="shared" ca="1" si="13"/>
        <v xml:space="preserve"> </v>
      </c>
      <c r="AS11" s="25" t="str">
        <f t="shared" ca="1" si="13"/>
        <v xml:space="preserve"> </v>
      </c>
      <c r="AT11" s="25" t="str">
        <f t="shared" ca="1" si="13"/>
        <v xml:space="preserve"> </v>
      </c>
      <c r="AU11" s="25" t="str">
        <f t="shared" ca="1" si="13"/>
        <v xml:space="preserve"> </v>
      </c>
      <c r="AV11" s="25" t="str">
        <f t="shared" ca="1" si="13"/>
        <v xml:space="preserve"> </v>
      </c>
      <c r="AW11" s="25" t="str">
        <f t="shared" ca="1" si="13"/>
        <v xml:space="preserve"> </v>
      </c>
      <c r="AX11" s="25" t="str">
        <f t="shared" ca="1" si="13"/>
        <v xml:space="preserve"> </v>
      </c>
      <c r="AY11" s="25" t="str">
        <f t="shared" ca="1" si="13"/>
        <v xml:space="preserve"> </v>
      </c>
      <c r="AZ11" s="25" t="str">
        <f t="shared" ca="1" si="13"/>
        <v xml:space="preserve"> </v>
      </c>
      <c r="BA11" s="25" t="str">
        <f t="shared" ca="1" si="13"/>
        <v xml:space="preserve"> </v>
      </c>
      <c r="BB11" s="25" t="str">
        <f t="shared" ca="1" si="13"/>
        <v xml:space="preserve"> </v>
      </c>
      <c r="BC11" s="25" t="str">
        <f t="shared" ca="1" si="13"/>
        <v xml:space="preserve"> </v>
      </c>
      <c r="BD11" s="25" t="str">
        <f t="shared" ca="1" si="13"/>
        <v xml:space="preserve"> </v>
      </c>
      <c r="BE11" s="25" t="str">
        <f t="shared" ca="1" si="13"/>
        <v xml:space="preserve"> </v>
      </c>
      <c r="BF11" s="25" t="str">
        <f t="shared" ca="1" si="13"/>
        <v xml:space="preserve"> </v>
      </c>
      <c r="BG11" s="25" t="str">
        <f t="shared" ca="1" si="13"/>
        <v xml:space="preserve"> </v>
      </c>
      <c r="BH11" s="25" t="str">
        <f t="shared" ca="1" si="13"/>
        <v xml:space="preserve"> </v>
      </c>
      <c r="BI11" s="25" t="str">
        <f t="shared" ca="1" si="13"/>
        <v xml:space="preserve"> </v>
      </c>
      <c r="BJ11" s="25" t="str">
        <f t="shared" ca="1" si="13"/>
        <v xml:space="preserve"> </v>
      </c>
      <c r="BK11" s="25" t="str">
        <f t="shared" ca="1" si="13"/>
        <v xml:space="preserve"> </v>
      </c>
      <c r="BL11" s="25" t="str">
        <f t="shared" ca="1" si="13"/>
        <v xml:space="preserve"> </v>
      </c>
      <c r="BM11" s="25" t="str">
        <f t="shared" ca="1" si="13"/>
        <v xml:space="preserve"> </v>
      </c>
      <c r="BN11" s="25" t="str">
        <f t="shared" ca="1" si="13"/>
        <v xml:space="preserve"> </v>
      </c>
      <c r="BO11" s="25" t="str">
        <f t="shared" ca="1" si="13"/>
        <v xml:space="preserve"> </v>
      </c>
      <c r="BP11" s="25" t="str">
        <f t="shared" ca="1" si="13"/>
        <v xml:space="preserve"> </v>
      </c>
      <c r="BQ11" s="25" t="str">
        <f t="shared" ref="BQ11:CY11" ca="1" si="14">IFERROR(INDIRECT("'Angebot " &amp; BQ$4 &amp;"'!V21")," ")</f>
        <v xml:space="preserve"> </v>
      </c>
      <c r="BR11" s="25" t="str">
        <f t="shared" ca="1" si="14"/>
        <v xml:space="preserve"> </v>
      </c>
      <c r="BS11" s="25" t="str">
        <f t="shared" ca="1" si="14"/>
        <v xml:space="preserve"> </v>
      </c>
      <c r="BT11" s="25" t="str">
        <f t="shared" ca="1" si="14"/>
        <v xml:space="preserve"> </v>
      </c>
      <c r="BU11" s="25" t="str">
        <f t="shared" ca="1" si="14"/>
        <v xml:space="preserve"> </v>
      </c>
      <c r="BV11" s="25" t="str">
        <f t="shared" ca="1" si="14"/>
        <v xml:space="preserve"> </v>
      </c>
      <c r="BW11" s="25" t="str">
        <f t="shared" ca="1" si="14"/>
        <v xml:space="preserve"> </v>
      </c>
      <c r="BX11" s="25" t="str">
        <f t="shared" ca="1" si="14"/>
        <v xml:space="preserve"> </v>
      </c>
      <c r="BY11" s="25" t="str">
        <f t="shared" ca="1" si="14"/>
        <v xml:space="preserve"> </v>
      </c>
      <c r="BZ11" s="25" t="str">
        <f t="shared" ca="1" si="14"/>
        <v xml:space="preserve"> </v>
      </c>
      <c r="CA11" s="25" t="str">
        <f t="shared" ca="1" si="14"/>
        <v xml:space="preserve"> </v>
      </c>
      <c r="CB11" s="25" t="str">
        <f t="shared" ca="1" si="14"/>
        <v xml:space="preserve"> </v>
      </c>
      <c r="CC11" s="25" t="str">
        <f t="shared" ca="1" si="14"/>
        <v xml:space="preserve"> </v>
      </c>
      <c r="CD11" s="25" t="str">
        <f t="shared" ca="1" si="14"/>
        <v xml:space="preserve"> </v>
      </c>
      <c r="CE11" s="25" t="str">
        <f t="shared" ca="1" si="14"/>
        <v xml:space="preserve"> </v>
      </c>
      <c r="CF11" s="25" t="str">
        <f t="shared" ca="1" si="14"/>
        <v xml:space="preserve"> </v>
      </c>
      <c r="CG11" s="25" t="str">
        <f t="shared" ca="1" si="14"/>
        <v xml:space="preserve"> </v>
      </c>
      <c r="CH11" s="25" t="str">
        <f t="shared" ca="1" si="14"/>
        <v xml:space="preserve"> </v>
      </c>
      <c r="CI11" s="25" t="str">
        <f t="shared" ca="1" si="14"/>
        <v xml:space="preserve"> </v>
      </c>
      <c r="CJ11" s="25" t="str">
        <f t="shared" ca="1" si="14"/>
        <v xml:space="preserve"> </v>
      </c>
      <c r="CK11" s="25" t="str">
        <f t="shared" ca="1" si="14"/>
        <v xml:space="preserve"> </v>
      </c>
      <c r="CL11" s="25" t="str">
        <f t="shared" ca="1" si="14"/>
        <v xml:space="preserve"> </v>
      </c>
      <c r="CM11" s="25" t="str">
        <f t="shared" ca="1" si="14"/>
        <v xml:space="preserve"> </v>
      </c>
      <c r="CN11" s="25" t="str">
        <f t="shared" ca="1" si="14"/>
        <v xml:space="preserve"> </v>
      </c>
      <c r="CO11" s="25" t="str">
        <f t="shared" ca="1" si="14"/>
        <v xml:space="preserve"> </v>
      </c>
      <c r="CP11" s="25" t="str">
        <f t="shared" ca="1" si="14"/>
        <v xml:space="preserve"> </v>
      </c>
      <c r="CQ11" s="25" t="str">
        <f t="shared" ca="1" si="14"/>
        <v xml:space="preserve"> </v>
      </c>
      <c r="CR11" s="25" t="str">
        <f t="shared" ca="1" si="14"/>
        <v xml:space="preserve"> </v>
      </c>
      <c r="CS11" s="25" t="str">
        <f t="shared" ca="1" si="14"/>
        <v xml:space="preserve"> </v>
      </c>
      <c r="CT11" s="25" t="str">
        <f t="shared" ca="1" si="14"/>
        <v xml:space="preserve"> </v>
      </c>
      <c r="CU11" s="25" t="str">
        <f t="shared" ca="1" si="14"/>
        <v xml:space="preserve"> </v>
      </c>
      <c r="CV11" s="25" t="str">
        <f t="shared" ca="1" si="14"/>
        <v xml:space="preserve"> </v>
      </c>
      <c r="CW11" s="25" t="str">
        <f t="shared" ca="1" si="14"/>
        <v xml:space="preserve"> </v>
      </c>
      <c r="CX11" s="25" t="str">
        <f t="shared" ca="1" si="14"/>
        <v xml:space="preserve"> </v>
      </c>
      <c r="CY11" s="25" t="str">
        <f t="shared" ca="1" si="14"/>
        <v xml:space="preserve"> </v>
      </c>
    </row>
    <row r="12" spans="1:103" ht="15">
      <c r="B12" s="26" t="s">
        <v>8</v>
      </c>
      <c r="C12" s="30">
        <f t="shared" ca="1" si="4"/>
        <v>0</v>
      </c>
      <c r="D12" s="24">
        <f ca="1">IFERROR(INDIRECT("'Angebot "&amp;D$4&amp;"'!V23")," ")</f>
        <v>0</v>
      </c>
      <c r="E12" s="24" t="str">
        <f ca="1">IFERROR(INDIRECT("'Angebot "&amp;E$4&amp;"'!V23")," ")</f>
        <v xml:space="preserve"> </v>
      </c>
      <c r="F12" s="25" t="str">
        <f t="shared" ref="F12:BP12" ca="1" si="15">IFERROR(INDIRECT("'Angebot " &amp; F$4 &amp;"'!V23")," ")</f>
        <v xml:space="preserve"> </v>
      </c>
      <c r="G12" s="25" t="str">
        <f t="shared" ca="1" si="15"/>
        <v xml:space="preserve"> </v>
      </c>
      <c r="H12" s="25" t="str">
        <f t="shared" ca="1" si="15"/>
        <v xml:space="preserve"> </v>
      </c>
      <c r="I12" s="25" t="str">
        <f t="shared" ca="1" si="15"/>
        <v xml:space="preserve"> </v>
      </c>
      <c r="J12" s="25" t="str">
        <f t="shared" ca="1" si="15"/>
        <v xml:space="preserve"> </v>
      </c>
      <c r="K12" s="25" t="str">
        <f t="shared" ca="1" si="15"/>
        <v xml:space="preserve"> </v>
      </c>
      <c r="L12" s="25" t="str">
        <f t="shared" ca="1" si="15"/>
        <v xml:space="preserve"> </v>
      </c>
      <c r="M12" s="25" t="str">
        <f t="shared" ca="1" si="15"/>
        <v xml:space="preserve"> </v>
      </c>
      <c r="N12" s="25" t="str">
        <f t="shared" ca="1" si="15"/>
        <v xml:space="preserve"> </v>
      </c>
      <c r="O12" s="25" t="str">
        <f t="shared" ca="1" si="15"/>
        <v xml:space="preserve"> </v>
      </c>
      <c r="P12" s="25" t="str">
        <f t="shared" ca="1" si="15"/>
        <v xml:space="preserve"> </v>
      </c>
      <c r="Q12" s="25" t="str">
        <f t="shared" ca="1" si="15"/>
        <v xml:space="preserve"> </v>
      </c>
      <c r="R12" s="25" t="str">
        <f t="shared" ca="1" si="15"/>
        <v xml:space="preserve"> </v>
      </c>
      <c r="S12" s="25" t="str">
        <f t="shared" ca="1" si="15"/>
        <v xml:space="preserve"> </v>
      </c>
      <c r="T12" s="25" t="str">
        <f t="shared" ca="1" si="15"/>
        <v xml:space="preserve"> </v>
      </c>
      <c r="U12" s="25" t="str">
        <f t="shared" ca="1" si="15"/>
        <v xml:space="preserve"> </v>
      </c>
      <c r="V12" s="25" t="str">
        <f t="shared" ca="1" si="15"/>
        <v xml:space="preserve"> </v>
      </c>
      <c r="W12" s="25" t="str">
        <f t="shared" ca="1" si="15"/>
        <v xml:space="preserve"> </v>
      </c>
      <c r="X12" s="25" t="str">
        <f t="shared" ca="1" si="15"/>
        <v xml:space="preserve"> </v>
      </c>
      <c r="Y12" s="25" t="str">
        <f t="shared" ca="1" si="15"/>
        <v xml:space="preserve"> </v>
      </c>
      <c r="Z12" s="25" t="str">
        <f t="shared" ca="1" si="15"/>
        <v xml:space="preserve"> </v>
      </c>
      <c r="AA12" s="25" t="str">
        <f t="shared" ca="1" si="15"/>
        <v xml:space="preserve"> </v>
      </c>
      <c r="AB12" s="25" t="str">
        <f t="shared" ca="1" si="15"/>
        <v xml:space="preserve"> </v>
      </c>
      <c r="AC12" s="25" t="str">
        <f t="shared" ca="1" si="15"/>
        <v xml:space="preserve"> </v>
      </c>
      <c r="AD12" s="25" t="str">
        <f t="shared" ca="1" si="15"/>
        <v xml:space="preserve"> </v>
      </c>
      <c r="AE12" s="25" t="str">
        <f t="shared" ca="1" si="15"/>
        <v xml:space="preserve"> </v>
      </c>
      <c r="AF12" s="25" t="str">
        <f t="shared" ca="1" si="15"/>
        <v xml:space="preserve"> </v>
      </c>
      <c r="AG12" s="25" t="str">
        <f t="shared" ca="1" si="15"/>
        <v xml:space="preserve"> </v>
      </c>
      <c r="AH12" s="25" t="str">
        <f t="shared" ca="1" si="15"/>
        <v xml:space="preserve"> </v>
      </c>
      <c r="AI12" s="25" t="str">
        <f t="shared" ca="1" si="15"/>
        <v xml:space="preserve"> </v>
      </c>
      <c r="AJ12" s="25" t="str">
        <f t="shared" ca="1" si="15"/>
        <v xml:space="preserve"> </v>
      </c>
      <c r="AK12" s="25" t="str">
        <f t="shared" ca="1" si="15"/>
        <v xml:space="preserve"> </v>
      </c>
      <c r="AL12" s="25" t="str">
        <f t="shared" ca="1" si="15"/>
        <v xml:space="preserve"> </v>
      </c>
      <c r="AM12" s="25" t="str">
        <f t="shared" ca="1" si="15"/>
        <v xml:space="preserve"> </v>
      </c>
      <c r="AN12" s="25" t="str">
        <f t="shared" ca="1" si="15"/>
        <v xml:space="preserve"> </v>
      </c>
      <c r="AO12" s="25" t="str">
        <f t="shared" ca="1" si="15"/>
        <v xml:space="preserve"> </v>
      </c>
      <c r="AP12" s="25" t="str">
        <f t="shared" ca="1" si="15"/>
        <v xml:space="preserve"> </v>
      </c>
      <c r="AQ12" s="25" t="str">
        <f t="shared" ca="1" si="15"/>
        <v xml:space="preserve"> </v>
      </c>
      <c r="AR12" s="25" t="str">
        <f t="shared" ca="1" si="15"/>
        <v xml:space="preserve"> </v>
      </c>
      <c r="AS12" s="25" t="str">
        <f t="shared" ca="1" si="15"/>
        <v xml:space="preserve"> </v>
      </c>
      <c r="AT12" s="25" t="str">
        <f t="shared" ca="1" si="15"/>
        <v xml:space="preserve"> </v>
      </c>
      <c r="AU12" s="25" t="str">
        <f t="shared" ca="1" si="15"/>
        <v xml:space="preserve"> </v>
      </c>
      <c r="AV12" s="25" t="str">
        <f t="shared" ca="1" si="15"/>
        <v xml:space="preserve"> </v>
      </c>
      <c r="AW12" s="25" t="str">
        <f t="shared" ca="1" si="15"/>
        <v xml:space="preserve"> </v>
      </c>
      <c r="AX12" s="25" t="str">
        <f t="shared" ca="1" si="15"/>
        <v xml:space="preserve"> </v>
      </c>
      <c r="AY12" s="25" t="str">
        <f t="shared" ca="1" si="15"/>
        <v xml:space="preserve"> </v>
      </c>
      <c r="AZ12" s="25" t="str">
        <f t="shared" ca="1" si="15"/>
        <v xml:space="preserve"> </v>
      </c>
      <c r="BA12" s="25" t="str">
        <f t="shared" ca="1" si="15"/>
        <v xml:space="preserve"> </v>
      </c>
      <c r="BB12" s="25" t="str">
        <f t="shared" ca="1" si="15"/>
        <v xml:space="preserve"> </v>
      </c>
      <c r="BC12" s="25" t="str">
        <f t="shared" ca="1" si="15"/>
        <v xml:space="preserve"> </v>
      </c>
      <c r="BD12" s="25" t="str">
        <f t="shared" ca="1" si="15"/>
        <v xml:space="preserve"> </v>
      </c>
      <c r="BE12" s="25" t="str">
        <f t="shared" ca="1" si="15"/>
        <v xml:space="preserve"> </v>
      </c>
      <c r="BF12" s="25" t="str">
        <f t="shared" ca="1" si="15"/>
        <v xml:space="preserve"> </v>
      </c>
      <c r="BG12" s="25" t="str">
        <f t="shared" ca="1" si="15"/>
        <v xml:space="preserve"> </v>
      </c>
      <c r="BH12" s="25" t="str">
        <f t="shared" ca="1" si="15"/>
        <v xml:space="preserve"> </v>
      </c>
      <c r="BI12" s="25" t="str">
        <f t="shared" ca="1" si="15"/>
        <v xml:space="preserve"> </v>
      </c>
      <c r="BJ12" s="25" t="str">
        <f t="shared" ca="1" si="15"/>
        <v xml:space="preserve"> </v>
      </c>
      <c r="BK12" s="25" t="str">
        <f t="shared" ca="1" si="15"/>
        <v xml:space="preserve"> </v>
      </c>
      <c r="BL12" s="25" t="str">
        <f t="shared" ca="1" si="15"/>
        <v xml:space="preserve"> </v>
      </c>
      <c r="BM12" s="25" t="str">
        <f t="shared" ca="1" si="15"/>
        <v xml:space="preserve"> </v>
      </c>
      <c r="BN12" s="25" t="str">
        <f t="shared" ca="1" si="15"/>
        <v xml:space="preserve"> </v>
      </c>
      <c r="BO12" s="25" t="str">
        <f t="shared" ca="1" si="15"/>
        <v xml:space="preserve"> </v>
      </c>
      <c r="BP12" s="25" t="str">
        <f t="shared" ca="1" si="15"/>
        <v xml:space="preserve"> </v>
      </c>
      <c r="BQ12" s="25" t="str">
        <f t="shared" ref="BQ12:CY12" ca="1" si="16">IFERROR(INDIRECT("'Angebot " &amp; BQ$4 &amp;"'!V23")," ")</f>
        <v xml:space="preserve"> </v>
      </c>
      <c r="BR12" s="25" t="str">
        <f t="shared" ca="1" si="16"/>
        <v xml:space="preserve"> </v>
      </c>
      <c r="BS12" s="25" t="str">
        <f t="shared" ca="1" si="16"/>
        <v xml:space="preserve"> </v>
      </c>
      <c r="BT12" s="25" t="str">
        <f t="shared" ca="1" si="16"/>
        <v xml:space="preserve"> </v>
      </c>
      <c r="BU12" s="25" t="str">
        <f t="shared" ca="1" si="16"/>
        <v xml:space="preserve"> </v>
      </c>
      <c r="BV12" s="25" t="str">
        <f t="shared" ca="1" si="16"/>
        <v xml:space="preserve"> </v>
      </c>
      <c r="BW12" s="25" t="str">
        <f t="shared" ca="1" si="16"/>
        <v xml:space="preserve"> </v>
      </c>
      <c r="BX12" s="25" t="str">
        <f t="shared" ca="1" si="16"/>
        <v xml:space="preserve"> </v>
      </c>
      <c r="BY12" s="25" t="str">
        <f t="shared" ca="1" si="16"/>
        <v xml:space="preserve"> </v>
      </c>
      <c r="BZ12" s="25" t="str">
        <f t="shared" ca="1" si="16"/>
        <v xml:space="preserve"> </v>
      </c>
      <c r="CA12" s="25" t="str">
        <f t="shared" ca="1" si="16"/>
        <v xml:space="preserve"> </v>
      </c>
      <c r="CB12" s="25" t="str">
        <f t="shared" ca="1" si="16"/>
        <v xml:space="preserve"> </v>
      </c>
      <c r="CC12" s="25" t="str">
        <f t="shared" ca="1" si="16"/>
        <v xml:space="preserve"> </v>
      </c>
      <c r="CD12" s="25" t="str">
        <f t="shared" ca="1" si="16"/>
        <v xml:space="preserve"> </v>
      </c>
      <c r="CE12" s="25" t="str">
        <f t="shared" ca="1" si="16"/>
        <v xml:space="preserve"> </v>
      </c>
      <c r="CF12" s="25" t="str">
        <f t="shared" ca="1" si="16"/>
        <v xml:space="preserve"> </v>
      </c>
      <c r="CG12" s="25" t="str">
        <f t="shared" ca="1" si="16"/>
        <v xml:space="preserve"> </v>
      </c>
      <c r="CH12" s="25" t="str">
        <f t="shared" ca="1" si="16"/>
        <v xml:space="preserve"> </v>
      </c>
      <c r="CI12" s="25" t="str">
        <f t="shared" ca="1" si="16"/>
        <v xml:space="preserve"> </v>
      </c>
      <c r="CJ12" s="25" t="str">
        <f t="shared" ca="1" si="16"/>
        <v xml:space="preserve"> </v>
      </c>
      <c r="CK12" s="25" t="str">
        <f t="shared" ca="1" si="16"/>
        <v xml:space="preserve"> </v>
      </c>
      <c r="CL12" s="25" t="str">
        <f t="shared" ca="1" si="16"/>
        <v xml:space="preserve"> </v>
      </c>
      <c r="CM12" s="25" t="str">
        <f t="shared" ca="1" si="16"/>
        <v xml:space="preserve"> </v>
      </c>
      <c r="CN12" s="25" t="str">
        <f t="shared" ca="1" si="16"/>
        <v xml:space="preserve"> </v>
      </c>
      <c r="CO12" s="25" t="str">
        <f t="shared" ca="1" si="16"/>
        <v xml:space="preserve"> </v>
      </c>
      <c r="CP12" s="25" t="str">
        <f t="shared" ca="1" si="16"/>
        <v xml:space="preserve"> </v>
      </c>
      <c r="CQ12" s="25" t="str">
        <f t="shared" ca="1" si="16"/>
        <v xml:space="preserve"> </v>
      </c>
      <c r="CR12" s="25" t="str">
        <f t="shared" ca="1" si="16"/>
        <v xml:space="preserve"> </v>
      </c>
      <c r="CS12" s="25" t="str">
        <f t="shared" ca="1" si="16"/>
        <v xml:space="preserve"> </v>
      </c>
      <c r="CT12" s="25" t="str">
        <f t="shared" ca="1" si="16"/>
        <v xml:space="preserve"> </v>
      </c>
      <c r="CU12" s="25" t="str">
        <f t="shared" ca="1" si="16"/>
        <v xml:space="preserve"> </v>
      </c>
      <c r="CV12" s="25" t="str">
        <f t="shared" ca="1" si="16"/>
        <v xml:space="preserve"> </v>
      </c>
      <c r="CW12" s="25" t="str">
        <f t="shared" ca="1" si="16"/>
        <v xml:space="preserve"> </v>
      </c>
      <c r="CX12" s="25" t="str">
        <f t="shared" ca="1" si="16"/>
        <v xml:space="preserve"> </v>
      </c>
      <c r="CY12" s="25" t="str">
        <f t="shared" ca="1" si="16"/>
        <v xml:space="preserve"> </v>
      </c>
    </row>
    <row r="13" spans="1:103" ht="15">
      <c r="B13" s="26" t="s">
        <v>33</v>
      </c>
      <c r="C13" s="30">
        <f t="shared" ca="1" si="4"/>
        <v>0</v>
      </c>
      <c r="D13" s="24">
        <f ca="1">IFERROR(INDIRECT("'Angebot " &amp; D$4 &amp;"'!V25")," ")</f>
        <v>0</v>
      </c>
      <c r="E13" s="24" t="str">
        <f ca="1">IFERROR(INDIRECT("'Angebot " &amp; E$4 &amp;"'!V25")," ")</f>
        <v xml:space="preserve"> </v>
      </c>
      <c r="F13" s="25" t="str">
        <f t="shared" ref="F13:BP13" ca="1" si="17">IFERROR(INDIRECT("'Angebot " &amp; F$4 &amp;"'!V25")," ")</f>
        <v xml:space="preserve"> </v>
      </c>
      <c r="G13" s="25" t="str">
        <f t="shared" ca="1" si="17"/>
        <v xml:space="preserve"> </v>
      </c>
      <c r="H13" s="25" t="str">
        <f t="shared" ca="1" si="17"/>
        <v xml:space="preserve"> </v>
      </c>
      <c r="I13" s="25" t="str">
        <f t="shared" ca="1" si="17"/>
        <v xml:space="preserve"> </v>
      </c>
      <c r="J13" s="25" t="str">
        <f t="shared" ca="1" si="17"/>
        <v xml:space="preserve"> </v>
      </c>
      <c r="K13" s="25" t="str">
        <f t="shared" ca="1" si="17"/>
        <v xml:space="preserve"> </v>
      </c>
      <c r="L13" s="25" t="str">
        <f t="shared" ca="1" si="17"/>
        <v xml:space="preserve"> </v>
      </c>
      <c r="M13" s="25" t="str">
        <f t="shared" ca="1" si="17"/>
        <v xml:space="preserve"> </v>
      </c>
      <c r="N13" s="25" t="str">
        <f t="shared" ca="1" si="17"/>
        <v xml:space="preserve"> </v>
      </c>
      <c r="O13" s="25" t="str">
        <f t="shared" ca="1" si="17"/>
        <v xml:space="preserve"> </v>
      </c>
      <c r="P13" s="25" t="str">
        <f t="shared" ca="1" si="17"/>
        <v xml:space="preserve"> </v>
      </c>
      <c r="Q13" s="25" t="str">
        <f t="shared" ca="1" si="17"/>
        <v xml:space="preserve"> </v>
      </c>
      <c r="R13" s="25" t="str">
        <f t="shared" ca="1" si="17"/>
        <v xml:space="preserve"> </v>
      </c>
      <c r="S13" s="25" t="str">
        <f t="shared" ca="1" si="17"/>
        <v xml:space="preserve"> </v>
      </c>
      <c r="T13" s="25" t="str">
        <f t="shared" ca="1" si="17"/>
        <v xml:space="preserve"> </v>
      </c>
      <c r="U13" s="25" t="str">
        <f t="shared" ca="1" si="17"/>
        <v xml:space="preserve"> </v>
      </c>
      <c r="V13" s="25" t="str">
        <f t="shared" ca="1" si="17"/>
        <v xml:space="preserve"> </v>
      </c>
      <c r="W13" s="25" t="str">
        <f t="shared" ca="1" si="17"/>
        <v xml:space="preserve"> </v>
      </c>
      <c r="X13" s="25" t="str">
        <f t="shared" ca="1" si="17"/>
        <v xml:space="preserve"> </v>
      </c>
      <c r="Y13" s="25" t="str">
        <f t="shared" ca="1" si="17"/>
        <v xml:space="preserve"> </v>
      </c>
      <c r="Z13" s="25" t="str">
        <f t="shared" ca="1" si="17"/>
        <v xml:space="preserve"> </v>
      </c>
      <c r="AA13" s="25" t="str">
        <f t="shared" ca="1" si="17"/>
        <v xml:space="preserve"> </v>
      </c>
      <c r="AB13" s="25" t="str">
        <f t="shared" ca="1" si="17"/>
        <v xml:space="preserve"> </v>
      </c>
      <c r="AC13" s="25" t="str">
        <f t="shared" ca="1" si="17"/>
        <v xml:space="preserve"> </v>
      </c>
      <c r="AD13" s="25" t="str">
        <f t="shared" ca="1" si="17"/>
        <v xml:space="preserve"> </v>
      </c>
      <c r="AE13" s="25" t="str">
        <f t="shared" ca="1" si="17"/>
        <v xml:space="preserve"> </v>
      </c>
      <c r="AF13" s="25" t="str">
        <f t="shared" ca="1" si="17"/>
        <v xml:space="preserve"> </v>
      </c>
      <c r="AG13" s="25" t="str">
        <f t="shared" ca="1" si="17"/>
        <v xml:space="preserve"> </v>
      </c>
      <c r="AH13" s="25" t="str">
        <f t="shared" ca="1" si="17"/>
        <v xml:space="preserve"> </v>
      </c>
      <c r="AI13" s="25" t="str">
        <f t="shared" ca="1" si="17"/>
        <v xml:space="preserve"> </v>
      </c>
      <c r="AJ13" s="25" t="str">
        <f t="shared" ca="1" si="17"/>
        <v xml:space="preserve"> </v>
      </c>
      <c r="AK13" s="25" t="str">
        <f t="shared" ca="1" si="17"/>
        <v xml:space="preserve"> </v>
      </c>
      <c r="AL13" s="25" t="str">
        <f t="shared" ca="1" si="17"/>
        <v xml:space="preserve"> </v>
      </c>
      <c r="AM13" s="25" t="str">
        <f t="shared" ca="1" si="17"/>
        <v xml:space="preserve"> </v>
      </c>
      <c r="AN13" s="25" t="str">
        <f t="shared" ca="1" si="17"/>
        <v xml:space="preserve"> </v>
      </c>
      <c r="AO13" s="25" t="str">
        <f t="shared" ca="1" si="17"/>
        <v xml:space="preserve"> </v>
      </c>
      <c r="AP13" s="25" t="str">
        <f t="shared" ca="1" si="17"/>
        <v xml:space="preserve"> </v>
      </c>
      <c r="AQ13" s="25" t="str">
        <f t="shared" ca="1" si="17"/>
        <v xml:space="preserve"> </v>
      </c>
      <c r="AR13" s="25" t="str">
        <f t="shared" ca="1" si="17"/>
        <v xml:space="preserve"> </v>
      </c>
      <c r="AS13" s="25" t="str">
        <f t="shared" ca="1" si="17"/>
        <v xml:space="preserve"> </v>
      </c>
      <c r="AT13" s="25" t="str">
        <f t="shared" ca="1" si="17"/>
        <v xml:space="preserve"> </v>
      </c>
      <c r="AU13" s="25" t="str">
        <f t="shared" ca="1" si="17"/>
        <v xml:space="preserve"> </v>
      </c>
      <c r="AV13" s="25" t="str">
        <f t="shared" ca="1" si="17"/>
        <v xml:space="preserve"> </v>
      </c>
      <c r="AW13" s="25" t="str">
        <f t="shared" ca="1" si="17"/>
        <v xml:space="preserve"> </v>
      </c>
      <c r="AX13" s="25" t="str">
        <f t="shared" ca="1" si="17"/>
        <v xml:space="preserve"> </v>
      </c>
      <c r="AY13" s="25" t="str">
        <f t="shared" ca="1" si="17"/>
        <v xml:space="preserve"> </v>
      </c>
      <c r="AZ13" s="25" t="str">
        <f t="shared" ca="1" si="17"/>
        <v xml:space="preserve"> </v>
      </c>
      <c r="BA13" s="25" t="str">
        <f t="shared" ca="1" si="17"/>
        <v xml:space="preserve"> </v>
      </c>
      <c r="BB13" s="25" t="str">
        <f t="shared" ca="1" si="17"/>
        <v xml:space="preserve"> </v>
      </c>
      <c r="BC13" s="25" t="str">
        <f t="shared" ca="1" si="17"/>
        <v xml:space="preserve"> </v>
      </c>
      <c r="BD13" s="25" t="str">
        <f t="shared" ca="1" si="17"/>
        <v xml:space="preserve"> </v>
      </c>
      <c r="BE13" s="25" t="str">
        <f t="shared" ca="1" si="17"/>
        <v xml:space="preserve"> </v>
      </c>
      <c r="BF13" s="25" t="str">
        <f t="shared" ca="1" si="17"/>
        <v xml:space="preserve"> </v>
      </c>
      <c r="BG13" s="25" t="str">
        <f t="shared" ca="1" si="17"/>
        <v xml:space="preserve"> </v>
      </c>
      <c r="BH13" s="25" t="str">
        <f t="shared" ca="1" si="17"/>
        <v xml:space="preserve"> </v>
      </c>
      <c r="BI13" s="25" t="str">
        <f t="shared" ca="1" si="17"/>
        <v xml:space="preserve"> </v>
      </c>
      <c r="BJ13" s="25" t="str">
        <f t="shared" ca="1" si="17"/>
        <v xml:space="preserve"> </v>
      </c>
      <c r="BK13" s="25" t="str">
        <f t="shared" ca="1" si="17"/>
        <v xml:space="preserve"> </v>
      </c>
      <c r="BL13" s="25" t="str">
        <f t="shared" ca="1" si="17"/>
        <v xml:space="preserve"> </v>
      </c>
      <c r="BM13" s="25" t="str">
        <f t="shared" ca="1" si="17"/>
        <v xml:space="preserve"> </v>
      </c>
      <c r="BN13" s="25" t="str">
        <f t="shared" ca="1" si="17"/>
        <v xml:space="preserve"> </v>
      </c>
      <c r="BO13" s="25" t="str">
        <f t="shared" ca="1" si="17"/>
        <v xml:space="preserve"> </v>
      </c>
      <c r="BP13" s="25" t="str">
        <f t="shared" ca="1" si="17"/>
        <v xml:space="preserve"> </v>
      </c>
      <c r="BQ13" s="25" t="str">
        <f t="shared" ref="BQ13:CY13" ca="1" si="18">IFERROR(INDIRECT("'Angebot " &amp; BQ$4 &amp;"'!V25")," ")</f>
        <v xml:space="preserve"> </v>
      </c>
      <c r="BR13" s="25" t="str">
        <f t="shared" ca="1" si="18"/>
        <v xml:space="preserve"> </v>
      </c>
      <c r="BS13" s="25" t="str">
        <f t="shared" ca="1" si="18"/>
        <v xml:space="preserve"> </v>
      </c>
      <c r="BT13" s="25" t="str">
        <f t="shared" ca="1" si="18"/>
        <v xml:space="preserve"> </v>
      </c>
      <c r="BU13" s="25" t="str">
        <f t="shared" ca="1" si="18"/>
        <v xml:space="preserve"> </v>
      </c>
      <c r="BV13" s="25" t="str">
        <f t="shared" ca="1" si="18"/>
        <v xml:space="preserve"> </v>
      </c>
      <c r="BW13" s="25" t="str">
        <f t="shared" ca="1" si="18"/>
        <v xml:space="preserve"> </v>
      </c>
      <c r="BX13" s="25" t="str">
        <f t="shared" ca="1" si="18"/>
        <v xml:space="preserve"> </v>
      </c>
      <c r="BY13" s="25" t="str">
        <f t="shared" ca="1" si="18"/>
        <v xml:space="preserve"> </v>
      </c>
      <c r="BZ13" s="25" t="str">
        <f t="shared" ca="1" si="18"/>
        <v xml:space="preserve"> </v>
      </c>
      <c r="CA13" s="25" t="str">
        <f t="shared" ca="1" si="18"/>
        <v xml:space="preserve"> </v>
      </c>
      <c r="CB13" s="25" t="str">
        <f t="shared" ca="1" si="18"/>
        <v xml:space="preserve"> </v>
      </c>
      <c r="CC13" s="25" t="str">
        <f t="shared" ca="1" si="18"/>
        <v xml:space="preserve"> </v>
      </c>
      <c r="CD13" s="25" t="str">
        <f t="shared" ca="1" si="18"/>
        <v xml:space="preserve"> </v>
      </c>
      <c r="CE13" s="25" t="str">
        <f t="shared" ca="1" si="18"/>
        <v xml:space="preserve"> </v>
      </c>
      <c r="CF13" s="25" t="str">
        <f t="shared" ca="1" si="18"/>
        <v xml:space="preserve"> </v>
      </c>
      <c r="CG13" s="25" t="str">
        <f t="shared" ca="1" si="18"/>
        <v xml:space="preserve"> </v>
      </c>
      <c r="CH13" s="25" t="str">
        <f t="shared" ca="1" si="18"/>
        <v xml:space="preserve"> </v>
      </c>
      <c r="CI13" s="25" t="str">
        <f t="shared" ca="1" si="18"/>
        <v xml:space="preserve"> </v>
      </c>
      <c r="CJ13" s="25" t="str">
        <f t="shared" ca="1" si="18"/>
        <v xml:space="preserve"> </v>
      </c>
      <c r="CK13" s="25" t="str">
        <f t="shared" ca="1" si="18"/>
        <v xml:space="preserve"> </v>
      </c>
      <c r="CL13" s="25" t="str">
        <f t="shared" ca="1" si="18"/>
        <v xml:space="preserve"> </v>
      </c>
      <c r="CM13" s="25" t="str">
        <f t="shared" ca="1" si="18"/>
        <v xml:space="preserve"> </v>
      </c>
      <c r="CN13" s="25" t="str">
        <f t="shared" ca="1" si="18"/>
        <v xml:space="preserve"> </v>
      </c>
      <c r="CO13" s="25" t="str">
        <f t="shared" ca="1" si="18"/>
        <v xml:space="preserve"> </v>
      </c>
      <c r="CP13" s="25" t="str">
        <f t="shared" ca="1" si="18"/>
        <v xml:space="preserve"> </v>
      </c>
      <c r="CQ13" s="25" t="str">
        <f t="shared" ca="1" si="18"/>
        <v xml:space="preserve"> </v>
      </c>
      <c r="CR13" s="25" t="str">
        <f t="shared" ca="1" si="18"/>
        <v xml:space="preserve"> </v>
      </c>
      <c r="CS13" s="25" t="str">
        <f t="shared" ca="1" si="18"/>
        <v xml:space="preserve"> </v>
      </c>
      <c r="CT13" s="25" t="str">
        <f t="shared" ca="1" si="18"/>
        <v xml:space="preserve"> </v>
      </c>
      <c r="CU13" s="25" t="str">
        <f t="shared" ca="1" si="18"/>
        <v xml:space="preserve"> </v>
      </c>
      <c r="CV13" s="25" t="str">
        <f t="shared" ca="1" si="18"/>
        <v xml:space="preserve"> </v>
      </c>
      <c r="CW13" s="25" t="str">
        <f t="shared" ca="1" si="18"/>
        <v xml:space="preserve"> </v>
      </c>
      <c r="CX13" s="25" t="str">
        <f t="shared" ca="1" si="18"/>
        <v xml:space="preserve"> </v>
      </c>
      <c r="CY13" s="25" t="str">
        <f t="shared" ca="1" si="18"/>
        <v xml:space="preserve"> </v>
      </c>
    </row>
    <row r="14" spans="1:103" ht="15">
      <c r="B14" s="26" t="s">
        <v>10</v>
      </c>
      <c r="C14" s="30">
        <f t="shared" ca="1" si="4"/>
        <v>0</v>
      </c>
      <c r="D14" s="24">
        <f ca="1">IFERROR(INDIRECT("'Angebot " &amp; D$4 &amp;"'!V27")," ")</f>
        <v>0</v>
      </c>
      <c r="E14" s="24" t="str">
        <f ca="1">IFERROR(INDIRECT("'Angebot " &amp; E$4 &amp;"'!V27")," ")</f>
        <v xml:space="preserve"> </v>
      </c>
      <c r="F14" s="25" t="str">
        <f t="shared" ref="F14:BP14" ca="1" si="19">IFERROR(INDIRECT("'Angebot " &amp; F$4 &amp;"'!V27"), " ")</f>
        <v xml:space="preserve"> </v>
      </c>
      <c r="G14" s="25" t="str">
        <f t="shared" ca="1" si="19"/>
        <v xml:space="preserve"> </v>
      </c>
      <c r="H14" s="25" t="str">
        <f t="shared" ca="1" si="19"/>
        <v xml:space="preserve"> </v>
      </c>
      <c r="I14" s="25" t="str">
        <f t="shared" ca="1" si="19"/>
        <v xml:space="preserve"> </v>
      </c>
      <c r="J14" s="25" t="str">
        <f t="shared" ca="1" si="19"/>
        <v xml:space="preserve"> </v>
      </c>
      <c r="K14" s="25" t="str">
        <f t="shared" ca="1" si="19"/>
        <v xml:space="preserve"> </v>
      </c>
      <c r="L14" s="25" t="str">
        <f t="shared" ca="1" si="19"/>
        <v xml:space="preserve"> </v>
      </c>
      <c r="M14" s="25" t="str">
        <f t="shared" ca="1" si="19"/>
        <v xml:space="preserve"> </v>
      </c>
      <c r="N14" s="25" t="str">
        <f t="shared" ca="1" si="19"/>
        <v xml:space="preserve"> </v>
      </c>
      <c r="O14" s="25" t="str">
        <f t="shared" ca="1" si="19"/>
        <v xml:space="preserve"> </v>
      </c>
      <c r="P14" s="25" t="str">
        <f t="shared" ca="1" si="19"/>
        <v xml:space="preserve"> </v>
      </c>
      <c r="Q14" s="25" t="str">
        <f t="shared" ca="1" si="19"/>
        <v xml:space="preserve"> </v>
      </c>
      <c r="R14" s="25" t="str">
        <f t="shared" ca="1" si="19"/>
        <v xml:space="preserve"> </v>
      </c>
      <c r="S14" s="25" t="str">
        <f t="shared" ca="1" si="19"/>
        <v xml:space="preserve"> </v>
      </c>
      <c r="T14" s="25" t="str">
        <f t="shared" ca="1" si="19"/>
        <v xml:space="preserve"> </v>
      </c>
      <c r="U14" s="25" t="str">
        <f t="shared" ca="1" si="19"/>
        <v xml:space="preserve"> </v>
      </c>
      <c r="V14" s="25" t="str">
        <f t="shared" ca="1" si="19"/>
        <v xml:space="preserve"> </v>
      </c>
      <c r="W14" s="25" t="str">
        <f t="shared" ca="1" si="19"/>
        <v xml:space="preserve"> </v>
      </c>
      <c r="X14" s="25" t="str">
        <f t="shared" ca="1" si="19"/>
        <v xml:space="preserve"> </v>
      </c>
      <c r="Y14" s="25" t="str">
        <f t="shared" ca="1" si="19"/>
        <v xml:space="preserve"> </v>
      </c>
      <c r="Z14" s="25" t="str">
        <f t="shared" ca="1" si="19"/>
        <v xml:space="preserve"> </v>
      </c>
      <c r="AA14" s="25" t="str">
        <f t="shared" ca="1" si="19"/>
        <v xml:space="preserve"> </v>
      </c>
      <c r="AB14" s="25" t="str">
        <f t="shared" ca="1" si="19"/>
        <v xml:space="preserve"> </v>
      </c>
      <c r="AC14" s="25" t="str">
        <f t="shared" ca="1" si="19"/>
        <v xml:space="preserve"> </v>
      </c>
      <c r="AD14" s="25" t="str">
        <f t="shared" ca="1" si="19"/>
        <v xml:space="preserve"> </v>
      </c>
      <c r="AE14" s="25" t="str">
        <f t="shared" ca="1" si="19"/>
        <v xml:space="preserve"> </v>
      </c>
      <c r="AF14" s="25" t="str">
        <f t="shared" ca="1" si="19"/>
        <v xml:space="preserve"> </v>
      </c>
      <c r="AG14" s="25" t="str">
        <f t="shared" ca="1" si="19"/>
        <v xml:space="preserve"> </v>
      </c>
      <c r="AH14" s="25" t="str">
        <f t="shared" ca="1" si="19"/>
        <v xml:space="preserve"> </v>
      </c>
      <c r="AI14" s="25" t="str">
        <f t="shared" ca="1" si="19"/>
        <v xml:space="preserve"> </v>
      </c>
      <c r="AJ14" s="25" t="str">
        <f t="shared" ca="1" si="19"/>
        <v xml:space="preserve"> </v>
      </c>
      <c r="AK14" s="25" t="str">
        <f t="shared" ca="1" si="19"/>
        <v xml:space="preserve"> </v>
      </c>
      <c r="AL14" s="25" t="str">
        <f t="shared" ca="1" si="19"/>
        <v xml:space="preserve"> </v>
      </c>
      <c r="AM14" s="25" t="str">
        <f t="shared" ca="1" si="19"/>
        <v xml:space="preserve"> </v>
      </c>
      <c r="AN14" s="25" t="str">
        <f t="shared" ca="1" si="19"/>
        <v xml:space="preserve"> </v>
      </c>
      <c r="AO14" s="25" t="str">
        <f t="shared" ca="1" si="19"/>
        <v xml:space="preserve"> </v>
      </c>
      <c r="AP14" s="25" t="str">
        <f t="shared" ca="1" si="19"/>
        <v xml:space="preserve"> </v>
      </c>
      <c r="AQ14" s="25" t="str">
        <f t="shared" ca="1" si="19"/>
        <v xml:space="preserve"> </v>
      </c>
      <c r="AR14" s="25" t="str">
        <f t="shared" ca="1" si="19"/>
        <v xml:space="preserve"> </v>
      </c>
      <c r="AS14" s="25" t="str">
        <f t="shared" ca="1" si="19"/>
        <v xml:space="preserve"> </v>
      </c>
      <c r="AT14" s="25" t="str">
        <f t="shared" ca="1" si="19"/>
        <v xml:space="preserve"> </v>
      </c>
      <c r="AU14" s="25" t="str">
        <f t="shared" ca="1" si="19"/>
        <v xml:space="preserve"> </v>
      </c>
      <c r="AV14" s="25" t="str">
        <f t="shared" ca="1" si="19"/>
        <v xml:space="preserve"> </v>
      </c>
      <c r="AW14" s="25" t="str">
        <f t="shared" ca="1" si="19"/>
        <v xml:space="preserve"> </v>
      </c>
      <c r="AX14" s="25" t="str">
        <f t="shared" ca="1" si="19"/>
        <v xml:space="preserve"> </v>
      </c>
      <c r="AY14" s="25" t="str">
        <f t="shared" ca="1" si="19"/>
        <v xml:space="preserve"> </v>
      </c>
      <c r="AZ14" s="25" t="str">
        <f t="shared" ca="1" si="19"/>
        <v xml:space="preserve"> </v>
      </c>
      <c r="BA14" s="25" t="str">
        <f t="shared" ca="1" si="19"/>
        <v xml:space="preserve"> </v>
      </c>
      <c r="BB14" s="25" t="str">
        <f t="shared" ca="1" si="19"/>
        <v xml:space="preserve"> </v>
      </c>
      <c r="BC14" s="25" t="str">
        <f t="shared" ca="1" si="19"/>
        <v xml:space="preserve"> </v>
      </c>
      <c r="BD14" s="25" t="str">
        <f t="shared" ca="1" si="19"/>
        <v xml:space="preserve"> </v>
      </c>
      <c r="BE14" s="25" t="str">
        <f t="shared" ca="1" si="19"/>
        <v xml:space="preserve"> </v>
      </c>
      <c r="BF14" s="25" t="str">
        <f t="shared" ca="1" si="19"/>
        <v xml:space="preserve"> </v>
      </c>
      <c r="BG14" s="25" t="str">
        <f t="shared" ca="1" si="19"/>
        <v xml:space="preserve"> </v>
      </c>
      <c r="BH14" s="25" t="str">
        <f t="shared" ca="1" si="19"/>
        <v xml:space="preserve"> </v>
      </c>
      <c r="BI14" s="25" t="str">
        <f t="shared" ca="1" si="19"/>
        <v xml:space="preserve"> </v>
      </c>
      <c r="BJ14" s="25" t="str">
        <f t="shared" ca="1" si="19"/>
        <v xml:space="preserve"> </v>
      </c>
      <c r="BK14" s="25" t="str">
        <f t="shared" ca="1" si="19"/>
        <v xml:space="preserve"> </v>
      </c>
      <c r="BL14" s="25" t="str">
        <f t="shared" ca="1" si="19"/>
        <v xml:space="preserve"> </v>
      </c>
      <c r="BM14" s="25" t="str">
        <f t="shared" ca="1" si="19"/>
        <v xml:space="preserve"> </v>
      </c>
      <c r="BN14" s="25" t="str">
        <f t="shared" ca="1" si="19"/>
        <v xml:space="preserve"> </v>
      </c>
      <c r="BO14" s="25" t="str">
        <f t="shared" ca="1" si="19"/>
        <v xml:space="preserve"> </v>
      </c>
      <c r="BP14" s="25" t="str">
        <f t="shared" ca="1" si="19"/>
        <v xml:space="preserve"> </v>
      </c>
      <c r="BQ14" s="25" t="str">
        <f t="shared" ref="BQ14:CY14" ca="1" si="20">IFERROR(INDIRECT("'Angebot " &amp; BQ$4 &amp;"'!V27"), " ")</f>
        <v xml:space="preserve"> </v>
      </c>
      <c r="BR14" s="25" t="str">
        <f t="shared" ca="1" si="20"/>
        <v xml:space="preserve"> </v>
      </c>
      <c r="BS14" s="25" t="str">
        <f t="shared" ca="1" si="20"/>
        <v xml:space="preserve"> </v>
      </c>
      <c r="BT14" s="25" t="str">
        <f t="shared" ca="1" si="20"/>
        <v xml:space="preserve"> </v>
      </c>
      <c r="BU14" s="25" t="str">
        <f t="shared" ca="1" si="20"/>
        <v xml:space="preserve"> </v>
      </c>
      <c r="BV14" s="25" t="str">
        <f t="shared" ca="1" si="20"/>
        <v xml:space="preserve"> </v>
      </c>
      <c r="BW14" s="25" t="str">
        <f t="shared" ca="1" si="20"/>
        <v xml:space="preserve"> </v>
      </c>
      <c r="BX14" s="25" t="str">
        <f t="shared" ca="1" si="20"/>
        <v xml:space="preserve"> </v>
      </c>
      <c r="BY14" s="25" t="str">
        <f t="shared" ca="1" si="20"/>
        <v xml:space="preserve"> </v>
      </c>
      <c r="BZ14" s="25" t="str">
        <f t="shared" ca="1" si="20"/>
        <v xml:space="preserve"> </v>
      </c>
      <c r="CA14" s="25" t="str">
        <f t="shared" ca="1" si="20"/>
        <v xml:space="preserve"> </v>
      </c>
      <c r="CB14" s="25" t="str">
        <f t="shared" ca="1" si="20"/>
        <v xml:space="preserve"> </v>
      </c>
      <c r="CC14" s="25" t="str">
        <f t="shared" ca="1" si="20"/>
        <v xml:space="preserve"> </v>
      </c>
      <c r="CD14" s="25" t="str">
        <f t="shared" ca="1" si="20"/>
        <v xml:space="preserve"> </v>
      </c>
      <c r="CE14" s="25" t="str">
        <f t="shared" ca="1" si="20"/>
        <v xml:space="preserve"> </v>
      </c>
      <c r="CF14" s="25" t="str">
        <f t="shared" ca="1" si="20"/>
        <v xml:space="preserve"> </v>
      </c>
      <c r="CG14" s="25" t="str">
        <f t="shared" ca="1" si="20"/>
        <v xml:space="preserve"> </v>
      </c>
      <c r="CH14" s="25" t="str">
        <f t="shared" ca="1" si="20"/>
        <v xml:space="preserve"> </v>
      </c>
      <c r="CI14" s="25" t="str">
        <f t="shared" ca="1" si="20"/>
        <v xml:space="preserve"> </v>
      </c>
      <c r="CJ14" s="25" t="str">
        <f t="shared" ca="1" si="20"/>
        <v xml:space="preserve"> </v>
      </c>
      <c r="CK14" s="25" t="str">
        <f t="shared" ca="1" si="20"/>
        <v xml:space="preserve"> </v>
      </c>
      <c r="CL14" s="25" t="str">
        <f t="shared" ca="1" si="20"/>
        <v xml:space="preserve"> </v>
      </c>
      <c r="CM14" s="25" t="str">
        <f t="shared" ca="1" si="20"/>
        <v xml:space="preserve"> </v>
      </c>
      <c r="CN14" s="25" t="str">
        <f t="shared" ca="1" si="20"/>
        <v xml:space="preserve"> </v>
      </c>
      <c r="CO14" s="25" t="str">
        <f t="shared" ca="1" si="20"/>
        <v xml:space="preserve"> </v>
      </c>
      <c r="CP14" s="25" t="str">
        <f t="shared" ca="1" si="20"/>
        <v xml:space="preserve"> </v>
      </c>
      <c r="CQ14" s="25" t="str">
        <f t="shared" ca="1" si="20"/>
        <v xml:space="preserve"> </v>
      </c>
      <c r="CR14" s="25" t="str">
        <f t="shared" ca="1" si="20"/>
        <v xml:space="preserve"> </v>
      </c>
      <c r="CS14" s="25" t="str">
        <f t="shared" ca="1" si="20"/>
        <v xml:space="preserve"> </v>
      </c>
      <c r="CT14" s="25" t="str">
        <f t="shared" ca="1" si="20"/>
        <v xml:space="preserve"> </v>
      </c>
      <c r="CU14" s="25" t="str">
        <f t="shared" ca="1" si="20"/>
        <v xml:space="preserve"> </v>
      </c>
      <c r="CV14" s="25" t="str">
        <f t="shared" ca="1" si="20"/>
        <v xml:space="preserve"> </v>
      </c>
      <c r="CW14" s="25" t="str">
        <f t="shared" ca="1" si="20"/>
        <v xml:space="preserve"> </v>
      </c>
      <c r="CX14" s="25" t="str">
        <f t="shared" ca="1" si="20"/>
        <v xml:space="preserve"> </v>
      </c>
      <c r="CY14" s="25" t="str">
        <f t="shared" ca="1" si="20"/>
        <v xml:space="preserve"> </v>
      </c>
    </row>
    <row r="15" spans="1:103" ht="15">
      <c r="B15" s="26" t="s">
        <v>12</v>
      </c>
      <c r="C15" s="30">
        <f t="shared" ca="1" si="4"/>
        <v>0</v>
      </c>
      <c r="D15" s="24">
        <f ca="1">IFERROR(INDIRECT("'Angebot " &amp; D$4 &amp;"'!V29")," ")</f>
        <v>0</v>
      </c>
      <c r="E15" s="24" t="str">
        <f ca="1">IFERROR(INDIRECT("'Angebot " &amp; E$4 &amp;"'!V29")," ")</f>
        <v xml:space="preserve"> </v>
      </c>
      <c r="F15" s="25" t="str">
        <f t="shared" ref="F15:BP15" ca="1" si="21">IFERROR(INDIRECT("'Angebot " &amp; F$4 &amp;"'!V29"), " ")</f>
        <v xml:space="preserve"> </v>
      </c>
      <c r="G15" s="25" t="str">
        <f t="shared" ca="1" si="21"/>
        <v xml:space="preserve"> </v>
      </c>
      <c r="H15" s="25" t="str">
        <f t="shared" ca="1" si="21"/>
        <v xml:space="preserve"> </v>
      </c>
      <c r="I15" s="25" t="str">
        <f t="shared" ca="1" si="21"/>
        <v xml:space="preserve"> </v>
      </c>
      <c r="J15" s="25" t="str">
        <f t="shared" ca="1" si="21"/>
        <v xml:space="preserve"> </v>
      </c>
      <c r="K15" s="25" t="str">
        <f t="shared" ca="1" si="21"/>
        <v xml:space="preserve"> </v>
      </c>
      <c r="L15" s="25" t="str">
        <f t="shared" ca="1" si="21"/>
        <v xml:space="preserve"> </v>
      </c>
      <c r="M15" s="25" t="str">
        <f t="shared" ca="1" si="21"/>
        <v xml:space="preserve"> </v>
      </c>
      <c r="N15" s="25" t="str">
        <f t="shared" ca="1" si="21"/>
        <v xml:space="preserve"> </v>
      </c>
      <c r="O15" s="25" t="str">
        <f t="shared" ca="1" si="21"/>
        <v xml:space="preserve"> </v>
      </c>
      <c r="P15" s="25" t="str">
        <f t="shared" ca="1" si="21"/>
        <v xml:space="preserve"> </v>
      </c>
      <c r="Q15" s="25" t="str">
        <f t="shared" ca="1" si="21"/>
        <v xml:space="preserve"> </v>
      </c>
      <c r="R15" s="25" t="str">
        <f t="shared" ca="1" si="21"/>
        <v xml:space="preserve"> </v>
      </c>
      <c r="S15" s="25" t="str">
        <f t="shared" ca="1" si="21"/>
        <v xml:space="preserve"> </v>
      </c>
      <c r="T15" s="25" t="str">
        <f t="shared" ca="1" si="21"/>
        <v xml:space="preserve"> </v>
      </c>
      <c r="U15" s="25" t="str">
        <f t="shared" ca="1" si="21"/>
        <v xml:space="preserve"> </v>
      </c>
      <c r="V15" s="25" t="str">
        <f t="shared" ca="1" si="21"/>
        <v xml:space="preserve"> </v>
      </c>
      <c r="W15" s="25" t="str">
        <f t="shared" ca="1" si="21"/>
        <v xml:space="preserve"> </v>
      </c>
      <c r="X15" s="25" t="str">
        <f t="shared" ca="1" si="21"/>
        <v xml:space="preserve"> </v>
      </c>
      <c r="Y15" s="25" t="str">
        <f t="shared" ca="1" si="21"/>
        <v xml:space="preserve"> </v>
      </c>
      <c r="Z15" s="25" t="str">
        <f t="shared" ca="1" si="21"/>
        <v xml:space="preserve"> </v>
      </c>
      <c r="AA15" s="25" t="str">
        <f t="shared" ca="1" si="21"/>
        <v xml:space="preserve"> </v>
      </c>
      <c r="AB15" s="25" t="str">
        <f t="shared" ca="1" si="21"/>
        <v xml:space="preserve"> </v>
      </c>
      <c r="AC15" s="25" t="str">
        <f t="shared" ca="1" si="21"/>
        <v xml:space="preserve"> </v>
      </c>
      <c r="AD15" s="25" t="str">
        <f t="shared" ca="1" si="21"/>
        <v xml:space="preserve"> </v>
      </c>
      <c r="AE15" s="25" t="str">
        <f t="shared" ca="1" si="21"/>
        <v xml:space="preserve"> </v>
      </c>
      <c r="AF15" s="25" t="str">
        <f t="shared" ca="1" si="21"/>
        <v xml:space="preserve"> </v>
      </c>
      <c r="AG15" s="25" t="str">
        <f t="shared" ca="1" si="21"/>
        <v xml:space="preserve"> </v>
      </c>
      <c r="AH15" s="25" t="str">
        <f t="shared" ca="1" si="21"/>
        <v xml:space="preserve"> </v>
      </c>
      <c r="AI15" s="25" t="str">
        <f t="shared" ca="1" si="21"/>
        <v xml:space="preserve"> </v>
      </c>
      <c r="AJ15" s="25" t="str">
        <f t="shared" ca="1" si="21"/>
        <v xml:space="preserve"> </v>
      </c>
      <c r="AK15" s="25" t="str">
        <f t="shared" ca="1" si="21"/>
        <v xml:space="preserve"> </v>
      </c>
      <c r="AL15" s="25" t="str">
        <f t="shared" ca="1" si="21"/>
        <v xml:space="preserve"> </v>
      </c>
      <c r="AM15" s="25" t="str">
        <f t="shared" ca="1" si="21"/>
        <v xml:space="preserve"> </v>
      </c>
      <c r="AN15" s="25" t="str">
        <f t="shared" ca="1" si="21"/>
        <v xml:space="preserve"> </v>
      </c>
      <c r="AO15" s="25" t="str">
        <f t="shared" ca="1" si="21"/>
        <v xml:space="preserve"> </v>
      </c>
      <c r="AP15" s="25" t="str">
        <f t="shared" ca="1" si="21"/>
        <v xml:space="preserve"> </v>
      </c>
      <c r="AQ15" s="25" t="str">
        <f t="shared" ca="1" si="21"/>
        <v xml:space="preserve"> </v>
      </c>
      <c r="AR15" s="25" t="str">
        <f t="shared" ca="1" si="21"/>
        <v xml:space="preserve"> </v>
      </c>
      <c r="AS15" s="25" t="str">
        <f t="shared" ca="1" si="21"/>
        <v xml:space="preserve"> </v>
      </c>
      <c r="AT15" s="25" t="str">
        <f t="shared" ca="1" si="21"/>
        <v xml:space="preserve"> </v>
      </c>
      <c r="AU15" s="25" t="str">
        <f t="shared" ca="1" si="21"/>
        <v xml:space="preserve"> </v>
      </c>
      <c r="AV15" s="25" t="str">
        <f t="shared" ca="1" si="21"/>
        <v xml:space="preserve"> </v>
      </c>
      <c r="AW15" s="25" t="str">
        <f t="shared" ca="1" si="21"/>
        <v xml:space="preserve"> </v>
      </c>
      <c r="AX15" s="25" t="str">
        <f t="shared" ca="1" si="21"/>
        <v xml:space="preserve"> </v>
      </c>
      <c r="AY15" s="25" t="str">
        <f t="shared" ca="1" si="21"/>
        <v xml:space="preserve"> </v>
      </c>
      <c r="AZ15" s="25" t="str">
        <f t="shared" ca="1" si="21"/>
        <v xml:space="preserve"> </v>
      </c>
      <c r="BA15" s="25" t="str">
        <f t="shared" ca="1" si="21"/>
        <v xml:space="preserve"> </v>
      </c>
      <c r="BB15" s="25" t="str">
        <f t="shared" ca="1" si="21"/>
        <v xml:space="preserve"> </v>
      </c>
      <c r="BC15" s="25" t="str">
        <f t="shared" ca="1" si="21"/>
        <v xml:space="preserve"> </v>
      </c>
      <c r="BD15" s="25" t="str">
        <f t="shared" ca="1" si="21"/>
        <v xml:space="preserve"> </v>
      </c>
      <c r="BE15" s="25" t="str">
        <f t="shared" ca="1" si="21"/>
        <v xml:space="preserve"> </v>
      </c>
      <c r="BF15" s="25" t="str">
        <f t="shared" ca="1" si="21"/>
        <v xml:space="preserve"> </v>
      </c>
      <c r="BG15" s="25" t="str">
        <f t="shared" ca="1" si="21"/>
        <v xml:space="preserve"> </v>
      </c>
      <c r="BH15" s="25" t="str">
        <f t="shared" ca="1" si="21"/>
        <v xml:space="preserve"> </v>
      </c>
      <c r="BI15" s="25" t="str">
        <f t="shared" ca="1" si="21"/>
        <v xml:space="preserve"> </v>
      </c>
      <c r="BJ15" s="25" t="str">
        <f t="shared" ca="1" si="21"/>
        <v xml:space="preserve"> </v>
      </c>
      <c r="BK15" s="25" t="str">
        <f t="shared" ca="1" si="21"/>
        <v xml:space="preserve"> </v>
      </c>
      <c r="BL15" s="25" t="str">
        <f t="shared" ca="1" si="21"/>
        <v xml:space="preserve"> </v>
      </c>
      <c r="BM15" s="25" t="str">
        <f t="shared" ca="1" si="21"/>
        <v xml:space="preserve"> </v>
      </c>
      <c r="BN15" s="25" t="str">
        <f t="shared" ca="1" si="21"/>
        <v xml:space="preserve"> </v>
      </c>
      <c r="BO15" s="25" t="str">
        <f t="shared" ca="1" si="21"/>
        <v xml:space="preserve"> </v>
      </c>
      <c r="BP15" s="25" t="str">
        <f t="shared" ca="1" si="21"/>
        <v xml:space="preserve"> </v>
      </c>
      <c r="BQ15" s="25" t="str">
        <f t="shared" ref="BQ15:CY15" ca="1" si="22">IFERROR(INDIRECT("'Angebot " &amp; BQ$4 &amp;"'!V29"), " ")</f>
        <v xml:space="preserve"> </v>
      </c>
      <c r="BR15" s="25" t="str">
        <f t="shared" ca="1" si="22"/>
        <v xml:space="preserve"> </v>
      </c>
      <c r="BS15" s="25" t="str">
        <f t="shared" ca="1" si="22"/>
        <v xml:space="preserve"> </v>
      </c>
      <c r="BT15" s="25" t="str">
        <f t="shared" ca="1" si="22"/>
        <v xml:space="preserve"> </v>
      </c>
      <c r="BU15" s="25" t="str">
        <f t="shared" ca="1" si="22"/>
        <v xml:space="preserve"> </v>
      </c>
      <c r="BV15" s="25" t="str">
        <f t="shared" ca="1" si="22"/>
        <v xml:space="preserve"> </v>
      </c>
      <c r="BW15" s="25" t="str">
        <f t="shared" ca="1" si="22"/>
        <v xml:space="preserve"> </v>
      </c>
      <c r="BX15" s="25" t="str">
        <f t="shared" ca="1" si="22"/>
        <v xml:space="preserve"> </v>
      </c>
      <c r="BY15" s="25" t="str">
        <f t="shared" ca="1" si="22"/>
        <v xml:space="preserve"> </v>
      </c>
      <c r="BZ15" s="25" t="str">
        <f t="shared" ca="1" si="22"/>
        <v xml:space="preserve"> </v>
      </c>
      <c r="CA15" s="25" t="str">
        <f t="shared" ca="1" si="22"/>
        <v xml:space="preserve"> </v>
      </c>
      <c r="CB15" s="25" t="str">
        <f t="shared" ca="1" si="22"/>
        <v xml:space="preserve"> </v>
      </c>
      <c r="CC15" s="25" t="str">
        <f t="shared" ca="1" si="22"/>
        <v xml:space="preserve"> </v>
      </c>
      <c r="CD15" s="25" t="str">
        <f t="shared" ca="1" si="22"/>
        <v xml:space="preserve"> </v>
      </c>
      <c r="CE15" s="25" t="str">
        <f t="shared" ca="1" si="22"/>
        <v xml:space="preserve"> </v>
      </c>
      <c r="CF15" s="25" t="str">
        <f t="shared" ca="1" si="22"/>
        <v xml:space="preserve"> </v>
      </c>
      <c r="CG15" s="25" t="str">
        <f t="shared" ca="1" si="22"/>
        <v xml:space="preserve"> </v>
      </c>
      <c r="CH15" s="25" t="str">
        <f t="shared" ca="1" si="22"/>
        <v xml:space="preserve"> </v>
      </c>
      <c r="CI15" s="25" t="str">
        <f t="shared" ca="1" si="22"/>
        <v xml:space="preserve"> </v>
      </c>
      <c r="CJ15" s="25" t="str">
        <f t="shared" ca="1" si="22"/>
        <v xml:space="preserve"> </v>
      </c>
      <c r="CK15" s="25" t="str">
        <f t="shared" ca="1" si="22"/>
        <v xml:space="preserve"> </v>
      </c>
      <c r="CL15" s="25" t="str">
        <f t="shared" ca="1" si="22"/>
        <v xml:space="preserve"> </v>
      </c>
      <c r="CM15" s="25" t="str">
        <f t="shared" ca="1" si="22"/>
        <v xml:space="preserve"> </v>
      </c>
      <c r="CN15" s="25" t="str">
        <f t="shared" ca="1" si="22"/>
        <v xml:space="preserve"> </v>
      </c>
      <c r="CO15" s="25" t="str">
        <f t="shared" ca="1" si="22"/>
        <v xml:space="preserve"> </v>
      </c>
      <c r="CP15" s="25" t="str">
        <f t="shared" ca="1" si="22"/>
        <v xml:space="preserve"> </v>
      </c>
      <c r="CQ15" s="25" t="str">
        <f t="shared" ca="1" si="22"/>
        <v xml:space="preserve"> </v>
      </c>
      <c r="CR15" s="25" t="str">
        <f t="shared" ca="1" si="22"/>
        <v xml:space="preserve"> </v>
      </c>
      <c r="CS15" s="25" t="str">
        <f t="shared" ca="1" si="22"/>
        <v xml:space="preserve"> </v>
      </c>
      <c r="CT15" s="25" t="str">
        <f t="shared" ca="1" si="22"/>
        <v xml:space="preserve"> </v>
      </c>
      <c r="CU15" s="25" t="str">
        <f t="shared" ca="1" si="22"/>
        <v xml:space="preserve"> </v>
      </c>
      <c r="CV15" s="25" t="str">
        <f t="shared" ca="1" si="22"/>
        <v xml:space="preserve"> </v>
      </c>
      <c r="CW15" s="25" t="str">
        <f t="shared" ca="1" si="22"/>
        <v xml:space="preserve"> </v>
      </c>
      <c r="CX15" s="25" t="str">
        <f t="shared" ca="1" si="22"/>
        <v xml:space="preserve"> </v>
      </c>
      <c r="CY15" s="25" t="str">
        <f t="shared" ca="1" si="22"/>
        <v xml:space="preserve"> </v>
      </c>
    </row>
    <row r="16" spans="1:103" ht="15">
      <c r="B16" s="26" t="s">
        <v>13</v>
      </c>
      <c r="C16" s="30">
        <f t="shared" ca="1" si="4"/>
        <v>0</v>
      </c>
      <c r="D16" s="24">
        <f ca="1">IFERROR(INDIRECT("'Angebot " &amp; D$4 &amp;"'!V31"), " ")</f>
        <v>0</v>
      </c>
      <c r="E16" s="24" t="str">
        <f ca="1">IFERROR(INDIRECT("'Angebot " &amp; E$4 &amp;"'!V31"), " ")</f>
        <v xml:space="preserve"> </v>
      </c>
      <c r="F16" s="25" t="str">
        <f t="shared" ref="F16:BQ16" ca="1" si="23">IFERROR(INDIRECT("'Angebot " &amp; F$4 &amp;"'!V31"), " ")</f>
        <v xml:space="preserve"> </v>
      </c>
      <c r="G16" s="25" t="str">
        <f t="shared" ca="1" si="23"/>
        <v xml:space="preserve"> </v>
      </c>
      <c r="H16" s="25" t="str">
        <f t="shared" ca="1" si="23"/>
        <v xml:space="preserve"> </v>
      </c>
      <c r="I16" s="25" t="str">
        <f t="shared" ca="1" si="23"/>
        <v xml:space="preserve"> </v>
      </c>
      <c r="J16" s="25" t="str">
        <f t="shared" ca="1" si="23"/>
        <v xml:space="preserve"> </v>
      </c>
      <c r="K16" s="25" t="str">
        <f t="shared" ca="1" si="23"/>
        <v xml:space="preserve"> </v>
      </c>
      <c r="L16" s="25" t="str">
        <f t="shared" ca="1" si="23"/>
        <v xml:space="preserve"> </v>
      </c>
      <c r="M16" s="25" t="str">
        <f t="shared" ca="1" si="23"/>
        <v xml:space="preserve"> </v>
      </c>
      <c r="N16" s="25" t="str">
        <f t="shared" ca="1" si="23"/>
        <v xml:space="preserve"> </v>
      </c>
      <c r="O16" s="25" t="str">
        <f t="shared" ca="1" si="23"/>
        <v xml:space="preserve"> </v>
      </c>
      <c r="P16" s="25" t="str">
        <f t="shared" ca="1" si="23"/>
        <v xml:space="preserve"> </v>
      </c>
      <c r="Q16" s="25" t="str">
        <f t="shared" ca="1" si="23"/>
        <v xml:space="preserve"> </v>
      </c>
      <c r="R16" s="25" t="str">
        <f t="shared" ca="1" si="23"/>
        <v xml:space="preserve"> </v>
      </c>
      <c r="S16" s="25" t="str">
        <f t="shared" ca="1" si="23"/>
        <v xml:space="preserve"> </v>
      </c>
      <c r="T16" s="25" t="str">
        <f t="shared" ca="1" si="23"/>
        <v xml:space="preserve"> </v>
      </c>
      <c r="U16" s="25" t="str">
        <f t="shared" ca="1" si="23"/>
        <v xml:space="preserve"> </v>
      </c>
      <c r="V16" s="25" t="str">
        <f t="shared" ca="1" si="23"/>
        <v xml:space="preserve"> </v>
      </c>
      <c r="W16" s="25" t="str">
        <f t="shared" ca="1" si="23"/>
        <v xml:space="preserve"> </v>
      </c>
      <c r="X16" s="25" t="str">
        <f t="shared" ca="1" si="23"/>
        <v xml:space="preserve"> </v>
      </c>
      <c r="Y16" s="25" t="str">
        <f t="shared" ca="1" si="23"/>
        <v xml:space="preserve"> </v>
      </c>
      <c r="Z16" s="25" t="str">
        <f t="shared" ca="1" si="23"/>
        <v xml:space="preserve"> </v>
      </c>
      <c r="AA16" s="25" t="str">
        <f t="shared" ca="1" si="23"/>
        <v xml:space="preserve"> </v>
      </c>
      <c r="AB16" s="25" t="str">
        <f t="shared" ca="1" si="23"/>
        <v xml:space="preserve"> </v>
      </c>
      <c r="AC16" s="25" t="str">
        <f t="shared" ca="1" si="23"/>
        <v xml:space="preserve"> </v>
      </c>
      <c r="AD16" s="25" t="str">
        <f t="shared" ca="1" si="23"/>
        <v xml:space="preserve"> </v>
      </c>
      <c r="AE16" s="25" t="str">
        <f t="shared" ca="1" si="23"/>
        <v xml:space="preserve"> </v>
      </c>
      <c r="AF16" s="25" t="str">
        <f t="shared" ca="1" si="23"/>
        <v xml:space="preserve"> </v>
      </c>
      <c r="AG16" s="25" t="str">
        <f t="shared" ca="1" si="23"/>
        <v xml:space="preserve"> </v>
      </c>
      <c r="AH16" s="25" t="str">
        <f t="shared" ca="1" si="23"/>
        <v xml:space="preserve"> </v>
      </c>
      <c r="AI16" s="25" t="str">
        <f t="shared" ca="1" si="23"/>
        <v xml:space="preserve"> </v>
      </c>
      <c r="AJ16" s="25" t="str">
        <f t="shared" ca="1" si="23"/>
        <v xml:space="preserve"> </v>
      </c>
      <c r="AK16" s="25" t="str">
        <f t="shared" ca="1" si="23"/>
        <v xml:space="preserve"> </v>
      </c>
      <c r="AL16" s="25" t="str">
        <f t="shared" ca="1" si="23"/>
        <v xml:space="preserve"> </v>
      </c>
      <c r="AM16" s="25" t="str">
        <f t="shared" ca="1" si="23"/>
        <v xml:space="preserve"> </v>
      </c>
      <c r="AN16" s="25" t="str">
        <f t="shared" ca="1" si="23"/>
        <v xml:space="preserve"> </v>
      </c>
      <c r="AO16" s="25" t="str">
        <f t="shared" ca="1" si="23"/>
        <v xml:space="preserve"> </v>
      </c>
      <c r="AP16" s="25" t="str">
        <f t="shared" ca="1" si="23"/>
        <v xml:space="preserve"> </v>
      </c>
      <c r="AQ16" s="25" t="str">
        <f t="shared" ca="1" si="23"/>
        <v xml:space="preserve"> </v>
      </c>
      <c r="AR16" s="25" t="str">
        <f t="shared" ca="1" si="23"/>
        <v xml:space="preserve"> </v>
      </c>
      <c r="AS16" s="25" t="str">
        <f t="shared" ca="1" si="23"/>
        <v xml:space="preserve"> </v>
      </c>
      <c r="AT16" s="25" t="str">
        <f t="shared" ca="1" si="23"/>
        <v xml:space="preserve"> </v>
      </c>
      <c r="AU16" s="25" t="str">
        <f t="shared" ca="1" si="23"/>
        <v xml:space="preserve"> </v>
      </c>
      <c r="AV16" s="25" t="str">
        <f t="shared" ca="1" si="23"/>
        <v xml:space="preserve"> </v>
      </c>
      <c r="AW16" s="25" t="str">
        <f t="shared" ca="1" si="23"/>
        <v xml:space="preserve"> </v>
      </c>
      <c r="AX16" s="25" t="str">
        <f t="shared" ca="1" si="23"/>
        <v xml:space="preserve"> </v>
      </c>
      <c r="AY16" s="25" t="str">
        <f t="shared" ca="1" si="23"/>
        <v xml:space="preserve"> </v>
      </c>
      <c r="AZ16" s="25" t="str">
        <f t="shared" ca="1" si="23"/>
        <v xml:space="preserve"> </v>
      </c>
      <c r="BA16" s="25" t="str">
        <f t="shared" ca="1" si="23"/>
        <v xml:space="preserve"> </v>
      </c>
      <c r="BB16" s="25" t="str">
        <f t="shared" ca="1" si="23"/>
        <v xml:space="preserve"> </v>
      </c>
      <c r="BC16" s="25" t="str">
        <f t="shared" ca="1" si="23"/>
        <v xml:space="preserve"> </v>
      </c>
      <c r="BD16" s="25" t="str">
        <f t="shared" ca="1" si="23"/>
        <v xml:space="preserve"> </v>
      </c>
      <c r="BE16" s="25" t="str">
        <f t="shared" ca="1" si="23"/>
        <v xml:space="preserve"> </v>
      </c>
      <c r="BF16" s="25" t="str">
        <f t="shared" ca="1" si="23"/>
        <v xml:space="preserve"> </v>
      </c>
      <c r="BG16" s="25" t="str">
        <f t="shared" ca="1" si="23"/>
        <v xml:space="preserve"> </v>
      </c>
      <c r="BH16" s="25" t="str">
        <f t="shared" ca="1" si="23"/>
        <v xml:space="preserve"> </v>
      </c>
      <c r="BI16" s="25" t="str">
        <f t="shared" ca="1" si="23"/>
        <v xml:space="preserve"> </v>
      </c>
      <c r="BJ16" s="25" t="str">
        <f t="shared" ca="1" si="23"/>
        <v xml:space="preserve"> </v>
      </c>
      <c r="BK16" s="25" t="str">
        <f t="shared" ca="1" si="23"/>
        <v xml:space="preserve"> </v>
      </c>
      <c r="BL16" s="25" t="str">
        <f t="shared" ca="1" si="23"/>
        <v xml:space="preserve"> </v>
      </c>
      <c r="BM16" s="25" t="str">
        <f t="shared" ca="1" si="23"/>
        <v xml:space="preserve"> </v>
      </c>
      <c r="BN16" s="25" t="str">
        <f t="shared" ca="1" si="23"/>
        <v xml:space="preserve"> </v>
      </c>
      <c r="BO16" s="25" t="str">
        <f t="shared" ca="1" si="23"/>
        <v xml:space="preserve"> </v>
      </c>
      <c r="BP16" s="25" t="str">
        <f t="shared" ca="1" si="23"/>
        <v xml:space="preserve"> </v>
      </c>
      <c r="BQ16" s="25" t="str">
        <f t="shared" ca="1" si="23"/>
        <v xml:space="preserve"> </v>
      </c>
      <c r="BR16" s="25" t="str">
        <f t="shared" ref="BR16:CY16" ca="1" si="24">IFERROR(INDIRECT("'Angebot " &amp; BR$4 &amp;"'!V31"), " ")</f>
        <v xml:space="preserve"> </v>
      </c>
      <c r="BS16" s="25" t="str">
        <f t="shared" ca="1" si="24"/>
        <v xml:space="preserve"> </v>
      </c>
      <c r="BT16" s="25" t="str">
        <f t="shared" ca="1" si="24"/>
        <v xml:space="preserve"> </v>
      </c>
      <c r="BU16" s="25" t="str">
        <f t="shared" ca="1" si="24"/>
        <v xml:space="preserve"> </v>
      </c>
      <c r="BV16" s="25" t="str">
        <f t="shared" ca="1" si="24"/>
        <v xml:space="preserve"> </v>
      </c>
      <c r="BW16" s="25" t="str">
        <f t="shared" ca="1" si="24"/>
        <v xml:space="preserve"> </v>
      </c>
      <c r="BX16" s="25" t="str">
        <f t="shared" ca="1" si="24"/>
        <v xml:space="preserve"> </v>
      </c>
      <c r="BY16" s="25" t="str">
        <f t="shared" ca="1" si="24"/>
        <v xml:space="preserve"> </v>
      </c>
      <c r="BZ16" s="25" t="str">
        <f t="shared" ca="1" si="24"/>
        <v xml:space="preserve"> </v>
      </c>
      <c r="CA16" s="25" t="str">
        <f t="shared" ca="1" si="24"/>
        <v xml:space="preserve"> </v>
      </c>
      <c r="CB16" s="25" t="str">
        <f t="shared" ca="1" si="24"/>
        <v xml:space="preserve"> </v>
      </c>
      <c r="CC16" s="25" t="str">
        <f t="shared" ca="1" si="24"/>
        <v xml:space="preserve"> </v>
      </c>
      <c r="CD16" s="25" t="str">
        <f t="shared" ca="1" si="24"/>
        <v xml:space="preserve"> </v>
      </c>
      <c r="CE16" s="25" t="str">
        <f t="shared" ca="1" si="24"/>
        <v xml:space="preserve"> </v>
      </c>
      <c r="CF16" s="25" t="str">
        <f t="shared" ca="1" si="24"/>
        <v xml:space="preserve"> </v>
      </c>
      <c r="CG16" s="25" t="str">
        <f t="shared" ca="1" si="24"/>
        <v xml:space="preserve"> </v>
      </c>
      <c r="CH16" s="25" t="str">
        <f t="shared" ca="1" si="24"/>
        <v xml:space="preserve"> </v>
      </c>
      <c r="CI16" s="25" t="str">
        <f t="shared" ca="1" si="24"/>
        <v xml:space="preserve"> </v>
      </c>
      <c r="CJ16" s="25" t="str">
        <f t="shared" ca="1" si="24"/>
        <v xml:space="preserve"> </v>
      </c>
      <c r="CK16" s="25" t="str">
        <f t="shared" ca="1" si="24"/>
        <v xml:space="preserve"> </v>
      </c>
      <c r="CL16" s="25" t="str">
        <f t="shared" ca="1" si="24"/>
        <v xml:space="preserve"> </v>
      </c>
      <c r="CM16" s="25" t="str">
        <f t="shared" ca="1" si="24"/>
        <v xml:space="preserve"> </v>
      </c>
      <c r="CN16" s="25" t="str">
        <f t="shared" ca="1" si="24"/>
        <v xml:space="preserve"> </v>
      </c>
      <c r="CO16" s="25" t="str">
        <f t="shared" ca="1" si="24"/>
        <v xml:space="preserve"> </v>
      </c>
      <c r="CP16" s="25" t="str">
        <f t="shared" ca="1" si="24"/>
        <v xml:space="preserve"> </v>
      </c>
      <c r="CQ16" s="25" t="str">
        <f t="shared" ca="1" si="24"/>
        <v xml:space="preserve"> </v>
      </c>
      <c r="CR16" s="25" t="str">
        <f t="shared" ca="1" si="24"/>
        <v xml:space="preserve"> </v>
      </c>
      <c r="CS16" s="25" t="str">
        <f t="shared" ca="1" si="24"/>
        <v xml:space="preserve"> </v>
      </c>
      <c r="CT16" s="25" t="str">
        <f t="shared" ca="1" si="24"/>
        <v xml:space="preserve"> </v>
      </c>
      <c r="CU16" s="25" t="str">
        <f t="shared" ca="1" si="24"/>
        <v xml:space="preserve"> </v>
      </c>
      <c r="CV16" s="25" t="str">
        <f t="shared" ca="1" si="24"/>
        <v xml:space="preserve"> </v>
      </c>
      <c r="CW16" s="25" t="str">
        <f t="shared" ca="1" si="24"/>
        <v xml:space="preserve"> </v>
      </c>
      <c r="CX16" s="25" t="str">
        <f t="shared" ca="1" si="24"/>
        <v xml:space="preserve"> </v>
      </c>
      <c r="CY16" s="25" t="str">
        <f t="shared" ca="1" si="24"/>
        <v xml:space="preserve"> </v>
      </c>
    </row>
    <row r="17" spans="2:103" ht="30" thickBot="1">
      <c r="B17" s="68" t="s">
        <v>44</v>
      </c>
      <c r="C17" s="31">
        <f t="shared" ca="1" si="4"/>
        <v>0</v>
      </c>
      <c r="D17" s="32">
        <f ca="1">IFERROR(INDIRECT("'Angebot " &amp; D$4 &amp;"'!V33"), " ")</f>
        <v>0</v>
      </c>
      <c r="E17" s="32" t="str">
        <f ca="1">IFERROR(INDIRECT("'Angebot " &amp; E$4 &amp;"'!V33"), " ")</f>
        <v xml:space="preserve"> </v>
      </c>
      <c r="F17" s="25" t="str">
        <f t="shared" ref="F17:BQ17" ca="1" si="25">IFERROR(INDIRECT("'Angebot " &amp; F$4 &amp;"'!V33"), " ")</f>
        <v xml:space="preserve"> </v>
      </c>
      <c r="G17" s="25" t="str">
        <f t="shared" ca="1" si="25"/>
        <v xml:space="preserve"> </v>
      </c>
      <c r="H17" s="25" t="str">
        <f t="shared" ca="1" si="25"/>
        <v xml:space="preserve"> </v>
      </c>
      <c r="I17" s="25" t="str">
        <f t="shared" ca="1" si="25"/>
        <v xml:space="preserve"> </v>
      </c>
      <c r="J17" s="25" t="str">
        <f t="shared" ca="1" si="25"/>
        <v xml:space="preserve"> </v>
      </c>
      <c r="K17" s="25" t="str">
        <f t="shared" ca="1" si="25"/>
        <v xml:space="preserve"> </v>
      </c>
      <c r="L17" s="25" t="str">
        <f t="shared" ca="1" si="25"/>
        <v xml:space="preserve"> </v>
      </c>
      <c r="M17" s="25" t="str">
        <f t="shared" ca="1" si="25"/>
        <v xml:space="preserve"> </v>
      </c>
      <c r="N17" s="25" t="str">
        <f t="shared" ca="1" si="25"/>
        <v xml:space="preserve"> </v>
      </c>
      <c r="O17" s="25" t="str">
        <f t="shared" ca="1" si="25"/>
        <v xml:space="preserve"> </v>
      </c>
      <c r="P17" s="25" t="str">
        <f t="shared" ca="1" si="25"/>
        <v xml:space="preserve"> </v>
      </c>
      <c r="Q17" s="25" t="str">
        <f t="shared" ca="1" si="25"/>
        <v xml:space="preserve"> </v>
      </c>
      <c r="R17" s="25" t="str">
        <f t="shared" ca="1" si="25"/>
        <v xml:space="preserve"> </v>
      </c>
      <c r="S17" s="25" t="str">
        <f t="shared" ca="1" si="25"/>
        <v xml:space="preserve"> </v>
      </c>
      <c r="T17" s="25" t="str">
        <f t="shared" ca="1" si="25"/>
        <v xml:space="preserve"> </v>
      </c>
      <c r="U17" s="25" t="str">
        <f t="shared" ca="1" si="25"/>
        <v xml:space="preserve"> </v>
      </c>
      <c r="V17" s="25" t="str">
        <f t="shared" ca="1" si="25"/>
        <v xml:space="preserve"> </v>
      </c>
      <c r="W17" s="25" t="str">
        <f t="shared" ca="1" si="25"/>
        <v xml:space="preserve"> </v>
      </c>
      <c r="X17" s="25" t="str">
        <f t="shared" ca="1" si="25"/>
        <v xml:space="preserve"> </v>
      </c>
      <c r="Y17" s="25" t="str">
        <f t="shared" ca="1" si="25"/>
        <v xml:space="preserve"> </v>
      </c>
      <c r="Z17" s="25" t="str">
        <f t="shared" ca="1" si="25"/>
        <v xml:space="preserve"> </v>
      </c>
      <c r="AA17" s="25" t="str">
        <f t="shared" ca="1" si="25"/>
        <v xml:space="preserve"> </v>
      </c>
      <c r="AB17" s="25" t="str">
        <f t="shared" ca="1" si="25"/>
        <v xml:space="preserve"> </v>
      </c>
      <c r="AC17" s="25" t="str">
        <f t="shared" ca="1" si="25"/>
        <v xml:space="preserve"> </v>
      </c>
      <c r="AD17" s="25" t="str">
        <f t="shared" ca="1" si="25"/>
        <v xml:space="preserve"> </v>
      </c>
      <c r="AE17" s="25" t="str">
        <f t="shared" ca="1" si="25"/>
        <v xml:space="preserve"> </v>
      </c>
      <c r="AF17" s="25" t="str">
        <f t="shared" ca="1" si="25"/>
        <v xml:space="preserve"> </v>
      </c>
      <c r="AG17" s="25" t="str">
        <f t="shared" ca="1" si="25"/>
        <v xml:space="preserve"> </v>
      </c>
      <c r="AH17" s="25" t="str">
        <f t="shared" ca="1" si="25"/>
        <v xml:space="preserve"> </v>
      </c>
      <c r="AI17" s="25" t="str">
        <f t="shared" ca="1" si="25"/>
        <v xml:space="preserve"> </v>
      </c>
      <c r="AJ17" s="25" t="str">
        <f t="shared" ca="1" si="25"/>
        <v xml:space="preserve"> </v>
      </c>
      <c r="AK17" s="25" t="str">
        <f t="shared" ca="1" si="25"/>
        <v xml:space="preserve"> </v>
      </c>
      <c r="AL17" s="25" t="str">
        <f t="shared" ca="1" si="25"/>
        <v xml:space="preserve"> </v>
      </c>
      <c r="AM17" s="25" t="str">
        <f t="shared" ca="1" si="25"/>
        <v xml:space="preserve"> </v>
      </c>
      <c r="AN17" s="25" t="str">
        <f t="shared" ca="1" si="25"/>
        <v xml:space="preserve"> </v>
      </c>
      <c r="AO17" s="25" t="str">
        <f t="shared" ca="1" si="25"/>
        <v xml:space="preserve"> </v>
      </c>
      <c r="AP17" s="25" t="str">
        <f t="shared" ca="1" si="25"/>
        <v xml:space="preserve"> </v>
      </c>
      <c r="AQ17" s="25" t="str">
        <f t="shared" ca="1" si="25"/>
        <v xml:space="preserve"> </v>
      </c>
      <c r="AR17" s="25" t="str">
        <f t="shared" ca="1" si="25"/>
        <v xml:space="preserve"> </v>
      </c>
      <c r="AS17" s="25" t="str">
        <f t="shared" ca="1" si="25"/>
        <v xml:space="preserve"> </v>
      </c>
      <c r="AT17" s="25" t="str">
        <f t="shared" ca="1" si="25"/>
        <v xml:space="preserve"> </v>
      </c>
      <c r="AU17" s="25" t="str">
        <f t="shared" ca="1" si="25"/>
        <v xml:space="preserve"> </v>
      </c>
      <c r="AV17" s="25" t="str">
        <f t="shared" ca="1" si="25"/>
        <v xml:space="preserve"> </v>
      </c>
      <c r="AW17" s="25" t="str">
        <f t="shared" ca="1" si="25"/>
        <v xml:space="preserve"> </v>
      </c>
      <c r="AX17" s="25" t="str">
        <f t="shared" ca="1" si="25"/>
        <v xml:space="preserve"> </v>
      </c>
      <c r="AY17" s="25" t="str">
        <f t="shared" ca="1" si="25"/>
        <v xml:space="preserve"> </v>
      </c>
      <c r="AZ17" s="25" t="str">
        <f t="shared" ca="1" si="25"/>
        <v xml:space="preserve"> </v>
      </c>
      <c r="BA17" s="25" t="str">
        <f t="shared" ca="1" si="25"/>
        <v xml:space="preserve"> </v>
      </c>
      <c r="BB17" s="25" t="str">
        <f t="shared" ca="1" si="25"/>
        <v xml:space="preserve"> </v>
      </c>
      <c r="BC17" s="25" t="str">
        <f t="shared" ca="1" si="25"/>
        <v xml:space="preserve"> </v>
      </c>
      <c r="BD17" s="25" t="str">
        <f t="shared" ca="1" si="25"/>
        <v xml:space="preserve"> </v>
      </c>
      <c r="BE17" s="25" t="str">
        <f t="shared" ca="1" si="25"/>
        <v xml:space="preserve"> </v>
      </c>
      <c r="BF17" s="25" t="str">
        <f t="shared" ca="1" si="25"/>
        <v xml:space="preserve"> </v>
      </c>
      <c r="BG17" s="25" t="str">
        <f t="shared" ca="1" si="25"/>
        <v xml:space="preserve"> </v>
      </c>
      <c r="BH17" s="25" t="str">
        <f t="shared" ca="1" si="25"/>
        <v xml:space="preserve"> </v>
      </c>
      <c r="BI17" s="25" t="str">
        <f t="shared" ca="1" si="25"/>
        <v xml:space="preserve"> </v>
      </c>
      <c r="BJ17" s="25" t="str">
        <f t="shared" ca="1" si="25"/>
        <v xml:space="preserve"> </v>
      </c>
      <c r="BK17" s="25" t="str">
        <f t="shared" ca="1" si="25"/>
        <v xml:space="preserve"> </v>
      </c>
      <c r="BL17" s="25" t="str">
        <f t="shared" ca="1" si="25"/>
        <v xml:space="preserve"> </v>
      </c>
      <c r="BM17" s="25" t="str">
        <f t="shared" ca="1" si="25"/>
        <v xml:space="preserve"> </v>
      </c>
      <c r="BN17" s="25" t="str">
        <f t="shared" ca="1" si="25"/>
        <v xml:space="preserve"> </v>
      </c>
      <c r="BO17" s="25" t="str">
        <f t="shared" ca="1" si="25"/>
        <v xml:space="preserve"> </v>
      </c>
      <c r="BP17" s="25" t="str">
        <f t="shared" ca="1" si="25"/>
        <v xml:space="preserve"> </v>
      </c>
      <c r="BQ17" s="25" t="str">
        <f t="shared" ca="1" si="25"/>
        <v xml:space="preserve"> </v>
      </c>
      <c r="BR17" s="25" t="str">
        <f t="shared" ref="BR17:CY17" ca="1" si="26">IFERROR(INDIRECT("'Angebot " &amp; BR$4 &amp;"'!V33"), " ")</f>
        <v xml:space="preserve"> </v>
      </c>
      <c r="BS17" s="25" t="str">
        <f t="shared" ca="1" si="26"/>
        <v xml:space="preserve"> </v>
      </c>
      <c r="BT17" s="25" t="str">
        <f t="shared" ca="1" si="26"/>
        <v xml:space="preserve"> </v>
      </c>
      <c r="BU17" s="25" t="str">
        <f t="shared" ca="1" si="26"/>
        <v xml:space="preserve"> </v>
      </c>
      <c r="BV17" s="25" t="str">
        <f t="shared" ca="1" si="26"/>
        <v xml:space="preserve"> </v>
      </c>
      <c r="BW17" s="25" t="str">
        <f t="shared" ca="1" si="26"/>
        <v xml:space="preserve"> </v>
      </c>
      <c r="BX17" s="25" t="str">
        <f t="shared" ca="1" si="26"/>
        <v xml:space="preserve"> </v>
      </c>
      <c r="BY17" s="25" t="str">
        <f t="shared" ca="1" si="26"/>
        <v xml:space="preserve"> </v>
      </c>
      <c r="BZ17" s="25" t="str">
        <f t="shared" ca="1" si="26"/>
        <v xml:space="preserve"> </v>
      </c>
      <c r="CA17" s="25" t="str">
        <f t="shared" ca="1" si="26"/>
        <v xml:space="preserve"> </v>
      </c>
      <c r="CB17" s="25" t="str">
        <f t="shared" ca="1" si="26"/>
        <v xml:space="preserve"> </v>
      </c>
      <c r="CC17" s="25" t="str">
        <f t="shared" ca="1" si="26"/>
        <v xml:space="preserve"> </v>
      </c>
      <c r="CD17" s="25" t="str">
        <f t="shared" ca="1" si="26"/>
        <v xml:space="preserve"> </v>
      </c>
      <c r="CE17" s="25" t="str">
        <f t="shared" ca="1" si="26"/>
        <v xml:space="preserve"> </v>
      </c>
      <c r="CF17" s="25" t="str">
        <f t="shared" ca="1" si="26"/>
        <v xml:space="preserve"> </v>
      </c>
      <c r="CG17" s="25" t="str">
        <f t="shared" ca="1" si="26"/>
        <v xml:space="preserve"> </v>
      </c>
      <c r="CH17" s="25" t="str">
        <f t="shared" ca="1" si="26"/>
        <v xml:space="preserve"> </v>
      </c>
      <c r="CI17" s="25" t="str">
        <f t="shared" ca="1" si="26"/>
        <v xml:space="preserve"> </v>
      </c>
      <c r="CJ17" s="25" t="str">
        <f t="shared" ca="1" si="26"/>
        <v xml:space="preserve"> </v>
      </c>
      <c r="CK17" s="25" t="str">
        <f t="shared" ca="1" si="26"/>
        <v xml:space="preserve"> </v>
      </c>
      <c r="CL17" s="25" t="str">
        <f t="shared" ca="1" si="26"/>
        <v xml:space="preserve"> </v>
      </c>
      <c r="CM17" s="25" t="str">
        <f t="shared" ca="1" si="26"/>
        <v xml:space="preserve"> </v>
      </c>
      <c r="CN17" s="25" t="str">
        <f t="shared" ca="1" si="26"/>
        <v xml:space="preserve"> </v>
      </c>
      <c r="CO17" s="25" t="str">
        <f t="shared" ca="1" si="26"/>
        <v xml:space="preserve"> </v>
      </c>
      <c r="CP17" s="25" t="str">
        <f t="shared" ca="1" si="26"/>
        <v xml:space="preserve"> </v>
      </c>
      <c r="CQ17" s="25" t="str">
        <f t="shared" ca="1" si="26"/>
        <v xml:space="preserve"> </v>
      </c>
      <c r="CR17" s="25" t="str">
        <f t="shared" ca="1" si="26"/>
        <v xml:space="preserve"> </v>
      </c>
      <c r="CS17" s="25" t="str">
        <f t="shared" ca="1" si="26"/>
        <v xml:space="preserve"> </v>
      </c>
      <c r="CT17" s="25" t="str">
        <f t="shared" ca="1" si="26"/>
        <v xml:space="preserve"> </v>
      </c>
      <c r="CU17" s="25" t="str">
        <f t="shared" ca="1" si="26"/>
        <v xml:space="preserve"> </v>
      </c>
      <c r="CV17" s="25" t="str">
        <f t="shared" ca="1" si="26"/>
        <v xml:space="preserve"> </v>
      </c>
      <c r="CW17" s="25" t="str">
        <f t="shared" ca="1" si="26"/>
        <v xml:space="preserve"> </v>
      </c>
      <c r="CX17" s="25" t="str">
        <f t="shared" ca="1" si="26"/>
        <v xml:space="preserve"> </v>
      </c>
      <c r="CY17" s="25" t="str">
        <f t="shared" ca="1" si="26"/>
        <v xml:space="preserve"> </v>
      </c>
    </row>
    <row r="18" spans="2:103" ht="15">
      <c r="B18" s="33" t="s">
        <v>25</v>
      </c>
      <c r="C18" s="34"/>
      <c r="D18" s="35" t="str">
        <f ca="1">IFERROR(INDIRECT("'Angebot " &amp; D$4 &amp;"'!D34"), " ")</f>
        <v xml:space="preserve"> </v>
      </c>
      <c r="E18" s="36" t="str">
        <f ca="1">IFERROR(INDIRECT("'Angebot " &amp; E$4 &amp;"'!D34"), " ")</f>
        <v xml:space="preserve"> </v>
      </c>
      <c r="F18" s="36" t="str">
        <f t="shared" ref="F18:BQ18" ca="1" si="27">IFERROR(INDIRECT("'Angebot " &amp; F$4 &amp;"'!D34"), " ")</f>
        <v xml:space="preserve"> </v>
      </c>
      <c r="G18" s="36" t="str">
        <f t="shared" ca="1" si="27"/>
        <v xml:space="preserve"> </v>
      </c>
      <c r="H18" s="36" t="str">
        <f t="shared" ca="1" si="27"/>
        <v xml:space="preserve"> </v>
      </c>
      <c r="I18" s="36" t="str">
        <f t="shared" ca="1" si="27"/>
        <v xml:space="preserve"> </v>
      </c>
      <c r="J18" s="36" t="str">
        <f t="shared" ca="1" si="27"/>
        <v xml:space="preserve"> </v>
      </c>
      <c r="K18" s="36" t="str">
        <f t="shared" ca="1" si="27"/>
        <v xml:space="preserve"> </v>
      </c>
      <c r="L18" s="36" t="str">
        <f t="shared" ca="1" si="27"/>
        <v xml:space="preserve"> </v>
      </c>
      <c r="M18" s="36" t="str">
        <f t="shared" ca="1" si="27"/>
        <v xml:space="preserve"> </v>
      </c>
      <c r="N18" s="36" t="str">
        <f t="shared" ca="1" si="27"/>
        <v xml:space="preserve"> </v>
      </c>
      <c r="O18" s="36" t="str">
        <f t="shared" ca="1" si="27"/>
        <v xml:space="preserve"> </v>
      </c>
      <c r="P18" s="36" t="str">
        <f t="shared" ca="1" si="27"/>
        <v xml:space="preserve"> </v>
      </c>
      <c r="Q18" s="36" t="str">
        <f t="shared" ca="1" si="27"/>
        <v xml:space="preserve"> </v>
      </c>
      <c r="R18" s="36" t="str">
        <f t="shared" ca="1" si="27"/>
        <v xml:space="preserve"> </v>
      </c>
      <c r="S18" s="36" t="str">
        <f t="shared" ca="1" si="27"/>
        <v xml:space="preserve"> </v>
      </c>
      <c r="T18" s="36" t="str">
        <f t="shared" ca="1" si="27"/>
        <v xml:space="preserve"> </v>
      </c>
      <c r="U18" s="36" t="str">
        <f t="shared" ca="1" si="27"/>
        <v xml:space="preserve"> </v>
      </c>
      <c r="V18" s="36" t="str">
        <f t="shared" ca="1" si="27"/>
        <v xml:space="preserve"> </v>
      </c>
      <c r="W18" s="36" t="str">
        <f t="shared" ca="1" si="27"/>
        <v xml:space="preserve"> </v>
      </c>
      <c r="X18" s="36" t="str">
        <f t="shared" ca="1" si="27"/>
        <v xml:space="preserve"> </v>
      </c>
      <c r="Y18" s="36" t="str">
        <f t="shared" ca="1" si="27"/>
        <v xml:space="preserve"> </v>
      </c>
      <c r="Z18" s="36" t="str">
        <f t="shared" ca="1" si="27"/>
        <v xml:space="preserve"> </v>
      </c>
      <c r="AA18" s="36" t="str">
        <f t="shared" ca="1" si="27"/>
        <v xml:space="preserve"> </v>
      </c>
      <c r="AB18" s="36" t="str">
        <f t="shared" ca="1" si="27"/>
        <v xml:space="preserve"> </v>
      </c>
      <c r="AC18" s="36" t="str">
        <f t="shared" ca="1" si="27"/>
        <v xml:space="preserve"> </v>
      </c>
      <c r="AD18" s="36" t="str">
        <f t="shared" ca="1" si="27"/>
        <v xml:space="preserve"> </v>
      </c>
      <c r="AE18" s="36" t="str">
        <f t="shared" ca="1" si="27"/>
        <v xml:space="preserve"> </v>
      </c>
      <c r="AF18" s="36" t="str">
        <f t="shared" ca="1" si="27"/>
        <v xml:space="preserve"> </v>
      </c>
      <c r="AG18" s="36" t="str">
        <f t="shared" ca="1" si="27"/>
        <v xml:space="preserve"> </v>
      </c>
      <c r="AH18" s="36" t="str">
        <f t="shared" ca="1" si="27"/>
        <v xml:space="preserve"> </v>
      </c>
      <c r="AI18" s="36" t="str">
        <f t="shared" ca="1" si="27"/>
        <v xml:space="preserve"> </v>
      </c>
      <c r="AJ18" s="36" t="str">
        <f t="shared" ca="1" si="27"/>
        <v xml:space="preserve"> </v>
      </c>
      <c r="AK18" s="36" t="str">
        <f t="shared" ca="1" si="27"/>
        <v xml:space="preserve"> </v>
      </c>
      <c r="AL18" s="36" t="str">
        <f t="shared" ca="1" si="27"/>
        <v xml:space="preserve"> </v>
      </c>
      <c r="AM18" s="36" t="str">
        <f t="shared" ca="1" si="27"/>
        <v xml:space="preserve"> </v>
      </c>
      <c r="AN18" s="36" t="str">
        <f t="shared" ca="1" si="27"/>
        <v xml:space="preserve"> </v>
      </c>
      <c r="AO18" s="36" t="str">
        <f t="shared" ca="1" si="27"/>
        <v xml:space="preserve"> </v>
      </c>
      <c r="AP18" s="36" t="str">
        <f t="shared" ca="1" si="27"/>
        <v xml:space="preserve"> </v>
      </c>
      <c r="AQ18" s="36" t="str">
        <f t="shared" ca="1" si="27"/>
        <v xml:space="preserve"> </v>
      </c>
      <c r="AR18" s="36" t="str">
        <f t="shared" ca="1" si="27"/>
        <v xml:space="preserve"> </v>
      </c>
      <c r="AS18" s="36" t="str">
        <f t="shared" ca="1" si="27"/>
        <v xml:space="preserve"> </v>
      </c>
      <c r="AT18" s="36" t="str">
        <f t="shared" ca="1" si="27"/>
        <v xml:space="preserve"> </v>
      </c>
      <c r="AU18" s="36" t="str">
        <f t="shared" ca="1" si="27"/>
        <v xml:space="preserve"> </v>
      </c>
      <c r="AV18" s="36" t="str">
        <f t="shared" ca="1" si="27"/>
        <v xml:space="preserve"> </v>
      </c>
      <c r="AW18" s="36" t="str">
        <f t="shared" ca="1" si="27"/>
        <v xml:space="preserve"> </v>
      </c>
      <c r="AX18" s="36" t="str">
        <f t="shared" ca="1" si="27"/>
        <v xml:space="preserve"> </v>
      </c>
      <c r="AY18" s="36" t="str">
        <f t="shared" ca="1" si="27"/>
        <v xml:space="preserve"> </v>
      </c>
      <c r="AZ18" s="36" t="str">
        <f t="shared" ca="1" si="27"/>
        <v xml:space="preserve"> </v>
      </c>
      <c r="BA18" s="36" t="str">
        <f t="shared" ca="1" si="27"/>
        <v xml:space="preserve"> </v>
      </c>
      <c r="BB18" s="36" t="str">
        <f t="shared" ca="1" si="27"/>
        <v xml:space="preserve"> </v>
      </c>
      <c r="BC18" s="36" t="str">
        <f t="shared" ca="1" si="27"/>
        <v xml:space="preserve"> </v>
      </c>
      <c r="BD18" s="36" t="str">
        <f t="shared" ca="1" si="27"/>
        <v xml:space="preserve"> </v>
      </c>
      <c r="BE18" s="36" t="str">
        <f t="shared" ca="1" si="27"/>
        <v xml:space="preserve"> </v>
      </c>
      <c r="BF18" s="36" t="str">
        <f t="shared" ca="1" si="27"/>
        <v xml:space="preserve"> </v>
      </c>
      <c r="BG18" s="36" t="str">
        <f t="shared" ca="1" si="27"/>
        <v xml:space="preserve"> </v>
      </c>
      <c r="BH18" s="36" t="str">
        <f t="shared" ca="1" si="27"/>
        <v xml:space="preserve"> </v>
      </c>
      <c r="BI18" s="36" t="str">
        <f t="shared" ca="1" si="27"/>
        <v xml:space="preserve"> </v>
      </c>
      <c r="BJ18" s="36" t="str">
        <f t="shared" ca="1" si="27"/>
        <v xml:space="preserve"> </v>
      </c>
      <c r="BK18" s="36" t="str">
        <f t="shared" ca="1" si="27"/>
        <v xml:space="preserve"> </v>
      </c>
      <c r="BL18" s="36" t="str">
        <f t="shared" ca="1" si="27"/>
        <v xml:space="preserve"> </v>
      </c>
      <c r="BM18" s="36" t="str">
        <f t="shared" ca="1" si="27"/>
        <v xml:space="preserve"> </v>
      </c>
      <c r="BN18" s="36" t="str">
        <f t="shared" ca="1" si="27"/>
        <v xml:space="preserve"> </v>
      </c>
      <c r="BO18" s="36" t="str">
        <f t="shared" ca="1" si="27"/>
        <v xml:space="preserve"> </v>
      </c>
      <c r="BP18" s="36" t="str">
        <f t="shared" ca="1" si="27"/>
        <v xml:space="preserve"> </v>
      </c>
      <c r="BQ18" s="36" t="str">
        <f t="shared" ca="1" si="27"/>
        <v xml:space="preserve"> </v>
      </c>
      <c r="BR18" s="36" t="str">
        <f t="shared" ref="BR18:CY18" ca="1" si="28">IFERROR(INDIRECT("'Angebot " &amp; BR$4 &amp;"'!D34"), " ")</f>
        <v xml:space="preserve"> </v>
      </c>
      <c r="BS18" s="36" t="str">
        <f t="shared" ca="1" si="28"/>
        <v xml:space="preserve"> </v>
      </c>
      <c r="BT18" s="36" t="str">
        <f t="shared" ca="1" si="28"/>
        <v xml:space="preserve"> </v>
      </c>
      <c r="BU18" s="36" t="str">
        <f t="shared" ca="1" si="28"/>
        <v xml:space="preserve"> </v>
      </c>
      <c r="BV18" s="36" t="str">
        <f t="shared" ca="1" si="28"/>
        <v xml:space="preserve"> </v>
      </c>
      <c r="BW18" s="36" t="str">
        <f t="shared" ca="1" si="28"/>
        <v xml:space="preserve"> </v>
      </c>
      <c r="BX18" s="36" t="str">
        <f t="shared" ca="1" si="28"/>
        <v xml:space="preserve"> </v>
      </c>
      <c r="BY18" s="36" t="str">
        <f t="shared" ca="1" si="28"/>
        <v xml:space="preserve"> </v>
      </c>
      <c r="BZ18" s="36" t="str">
        <f t="shared" ca="1" si="28"/>
        <v xml:space="preserve"> </v>
      </c>
      <c r="CA18" s="36" t="str">
        <f t="shared" ca="1" si="28"/>
        <v xml:space="preserve"> </v>
      </c>
      <c r="CB18" s="36" t="str">
        <f t="shared" ca="1" si="28"/>
        <v xml:space="preserve"> </v>
      </c>
      <c r="CC18" s="36" t="str">
        <f t="shared" ca="1" si="28"/>
        <v xml:space="preserve"> </v>
      </c>
      <c r="CD18" s="36" t="str">
        <f t="shared" ca="1" si="28"/>
        <v xml:space="preserve"> </v>
      </c>
      <c r="CE18" s="36" t="str">
        <f t="shared" ca="1" si="28"/>
        <v xml:space="preserve"> </v>
      </c>
      <c r="CF18" s="36" t="str">
        <f t="shared" ca="1" si="28"/>
        <v xml:space="preserve"> </v>
      </c>
      <c r="CG18" s="36" t="str">
        <f t="shared" ca="1" si="28"/>
        <v xml:space="preserve"> </v>
      </c>
      <c r="CH18" s="36" t="str">
        <f t="shared" ca="1" si="28"/>
        <v xml:space="preserve"> </v>
      </c>
      <c r="CI18" s="36" t="str">
        <f t="shared" ca="1" si="28"/>
        <v xml:space="preserve"> </v>
      </c>
      <c r="CJ18" s="36" t="str">
        <f t="shared" ca="1" si="28"/>
        <v xml:space="preserve"> </v>
      </c>
      <c r="CK18" s="36" t="str">
        <f t="shared" ca="1" si="28"/>
        <v xml:space="preserve"> </v>
      </c>
      <c r="CL18" s="36" t="str">
        <f t="shared" ca="1" si="28"/>
        <v xml:space="preserve"> </v>
      </c>
      <c r="CM18" s="36" t="str">
        <f t="shared" ca="1" si="28"/>
        <v xml:space="preserve"> </v>
      </c>
      <c r="CN18" s="36" t="str">
        <f t="shared" ca="1" si="28"/>
        <v xml:space="preserve"> </v>
      </c>
      <c r="CO18" s="36" t="str">
        <f t="shared" ca="1" si="28"/>
        <v xml:space="preserve"> </v>
      </c>
      <c r="CP18" s="36" t="str">
        <f t="shared" ca="1" si="28"/>
        <v xml:space="preserve"> </v>
      </c>
      <c r="CQ18" s="36" t="str">
        <f t="shared" ca="1" si="28"/>
        <v xml:space="preserve"> </v>
      </c>
      <c r="CR18" s="36" t="str">
        <f t="shared" ca="1" si="28"/>
        <v xml:space="preserve"> </v>
      </c>
      <c r="CS18" s="36" t="str">
        <f t="shared" ca="1" si="28"/>
        <v xml:space="preserve"> </v>
      </c>
      <c r="CT18" s="36" t="str">
        <f t="shared" ca="1" si="28"/>
        <v xml:space="preserve"> </v>
      </c>
      <c r="CU18" s="36" t="str">
        <f t="shared" ca="1" si="28"/>
        <v xml:space="preserve"> </v>
      </c>
      <c r="CV18" s="36" t="str">
        <f t="shared" ca="1" si="28"/>
        <v xml:space="preserve"> </v>
      </c>
      <c r="CW18" s="36" t="str">
        <f t="shared" ca="1" si="28"/>
        <v xml:space="preserve"> </v>
      </c>
      <c r="CX18" s="36" t="str">
        <f t="shared" ca="1" si="28"/>
        <v xml:space="preserve"> </v>
      </c>
      <c r="CY18" s="36" t="str">
        <f t="shared" ca="1" si="28"/>
        <v xml:space="preserve"> </v>
      </c>
    </row>
    <row r="19" spans="2:103" ht="15.5" thickBot="1">
      <c r="B19" s="37" t="s">
        <v>26</v>
      </c>
      <c r="C19" s="38"/>
      <c r="D19" s="39" t="str">
        <f t="shared" ref="D19:BO19" ca="1" si="29" xml:space="preserve"> IF(D18=" ", " ", IF(D18&lt;2.99, "D", IF(D18&lt;4.49, "C",IF(D18&lt;5.99, "B","A" ))))</f>
        <v xml:space="preserve"> </v>
      </c>
      <c r="E19" s="40" t="str">
        <f t="shared" ca="1" si="29"/>
        <v xml:space="preserve"> </v>
      </c>
      <c r="F19" s="40" t="str">
        <f t="shared" ca="1" si="29"/>
        <v xml:space="preserve"> </v>
      </c>
      <c r="G19" s="40" t="str">
        <f t="shared" ca="1" si="29"/>
        <v xml:space="preserve"> </v>
      </c>
      <c r="H19" s="40" t="str">
        <f t="shared" ca="1" si="29"/>
        <v xml:space="preserve"> </v>
      </c>
      <c r="I19" s="40" t="str">
        <f t="shared" ca="1" si="29"/>
        <v xml:space="preserve"> </v>
      </c>
      <c r="J19" s="40" t="str">
        <f t="shared" ca="1" si="29"/>
        <v xml:space="preserve"> </v>
      </c>
      <c r="K19" s="40" t="str">
        <f t="shared" ca="1" si="29"/>
        <v xml:space="preserve"> </v>
      </c>
      <c r="L19" s="40" t="str">
        <f t="shared" ca="1" si="29"/>
        <v xml:space="preserve"> </v>
      </c>
      <c r="M19" s="40" t="str">
        <f t="shared" ca="1" si="29"/>
        <v xml:space="preserve"> </v>
      </c>
      <c r="N19" s="40" t="str">
        <f t="shared" ca="1" si="29"/>
        <v xml:space="preserve"> </v>
      </c>
      <c r="O19" s="40" t="str">
        <f t="shared" ca="1" si="29"/>
        <v xml:space="preserve"> </v>
      </c>
      <c r="P19" s="40" t="str">
        <f t="shared" ca="1" si="29"/>
        <v xml:space="preserve"> </v>
      </c>
      <c r="Q19" s="40" t="str">
        <f t="shared" ca="1" si="29"/>
        <v xml:space="preserve"> </v>
      </c>
      <c r="R19" s="40" t="str">
        <f t="shared" ca="1" si="29"/>
        <v xml:space="preserve"> </v>
      </c>
      <c r="S19" s="40" t="str">
        <f t="shared" ca="1" si="29"/>
        <v xml:space="preserve"> </v>
      </c>
      <c r="T19" s="40" t="str">
        <f t="shared" ca="1" si="29"/>
        <v xml:space="preserve"> </v>
      </c>
      <c r="U19" s="40"/>
      <c r="V19" s="40"/>
      <c r="W19" s="40" t="str">
        <f t="shared" ca="1" si="29"/>
        <v xml:space="preserve"> </v>
      </c>
      <c r="X19" s="40" t="str">
        <f t="shared" ca="1" si="29"/>
        <v xml:space="preserve"> </v>
      </c>
      <c r="Y19" s="40" t="str">
        <f t="shared" ca="1" si="29"/>
        <v xml:space="preserve"> </v>
      </c>
      <c r="Z19" s="40" t="str">
        <f t="shared" ca="1" si="29"/>
        <v xml:space="preserve"> </v>
      </c>
      <c r="AA19" s="40" t="str">
        <f t="shared" ca="1" si="29"/>
        <v xml:space="preserve"> </v>
      </c>
      <c r="AB19" s="40" t="str">
        <f t="shared" ca="1" si="29"/>
        <v xml:space="preserve"> </v>
      </c>
      <c r="AC19" s="40" t="str">
        <f t="shared" ca="1" si="29"/>
        <v xml:space="preserve"> </v>
      </c>
      <c r="AD19" s="40" t="str">
        <f t="shared" ca="1" si="29"/>
        <v xml:space="preserve"> </v>
      </c>
      <c r="AE19" s="40" t="str">
        <f t="shared" ca="1" si="29"/>
        <v xml:space="preserve"> </v>
      </c>
      <c r="AF19" s="40" t="str">
        <f t="shared" ca="1" si="29"/>
        <v xml:space="preserve"> </v>
      </c>
      <c r="AG19" s="40" t="str">
        <f t="shared" ca="1" si="29"/>
        <v xml:space="preserve"> </v>
      </c>
      <c r="AH19" s="40" t="str">
        <f t="shared" ca="1" si="29"/>
        <v xml:space="preserve"> </v>
      </c>
      <c r="AI19" s="40" t="str">
        <f t="shared" ca="1" si="29"/>
        <v xml:space="preserve"> </v>
      </c>
      <c r="AJ19" s="40" t="str">
        <f t="shared" ca="1" si="29"/>
        <v xml:space="preserve"> </v>
      </c>
      <c r="AK19" s="40" t="str">
        <f t="shared" ca="1" si="29"/>
        <v xml:space="preserve"> </v>
      </c>
      <c r="AL19" s="40" t="str">
        <f t="shared" ca="1" si="29"/>
        <v xml:space="preserve"> </v>
      </c>
      <c r="AM19" s="40" t="str">
        <f t="shared" ca="1" si="29"/>
        <v xml:space="preserve"> </v>
      </c>
      <c r="AN19" s="40" t="str">
        <f t="shared" ca="1" si="29"/>
        <v xml:space="preserve"> </v>
      </c>
      <c r="AO19" s="40" t="str">
        <f t="shared" ca="1" si="29"/>
        <v xml:space="preserve"> </v>
      </c>
      <c r="AP19" s="40" t="str">
        <f t="shared" ca="1" si="29"/>
        <v xml:space="preserve"> </v>
      </c>
      <c r="AQ19" s="40" t="str">
        <f t="shared" ca="1" si="29"/>
        <v xml:space="preserve"> </v>
      </c>
      <c r="AR19" s="40" t="str">
        <f t="shared" ca="1" si="29"/>
        <v xml:space="preserve"> </v>
      </c>
      <c r="AS19" s="40" t="str">
        <f t="shared" ca="1" si="29"/>
        <v xml:space="preserve"> </v>
      </c>
      <c r="AT19" s="40" t="str">
        <f t="shared" ca="1" si="29"/>
        <v xml:space="preserve"> </v>
      </c>
      <c r="AU19" s="40" t="str">
        <f t="shared" ca="1" si="29"/>
        <v xml:space="preserve"> </v>
      </c>
      <c r="AV19" s="40" t="str">
        <f t="shared" ca="1" si="29"/>
        <v xml:space="preserve"> </v>
      </c>
      <c r="AW19" s="40" t="str">
        <f t="shared" ca="1" si="29"/>
        <v xml:space="preserve"> </v>
      </c>
      <c r="AX19" s="40" t="str">
        <f t="shared" ca="1" si="29"/>
        <v xml:space="preserve"> </v>
      </c>
      <c r="AY19" s="40" t="str">
        <f t="shared" ca="1" si="29"/>
        <v xml:space="preserve"> </v>
      </c>
      <c r="AZ19" s="40" t="str">
        <f t="shared" ca="1" si="29"/>
        <v xml:space="preserve"> </v>
      </c>
      <c r="BA19" s="40" t="str">
        <f t="shared" ca="1" si="29"/>
        <v xml:space="preserve"> </v>
      </c>
      <c r="BB19" s="40" t="str">
        <f t="shared" ca="1" si="29"/>
        <v xml:space="preserve"> </v>
      </c>
      <c r="BC19" s="40" t="str">
        <f t="shared" ca="1" si="29"/>
        <v xml:space="preserve"> </v>
      </c>
      <c r="BD19" s="40" t="str">
        <f t="shared" ca="1" si="29"/>
        <v xml:space="preserve"> </v>
      </c>
      <c r="BE19" s="40" t="str">
        <f t="shared" ca="1" si="29"/>
        <v xml:space="preserve"> </v>
      </c>
      <c r="BF19" s="40" t="str">
        <f t="shared" ca="1" si="29"/>
        <v xml:space="preserve"> </v>
      </c>
      <c r="BG19" s="40" t="str">
        <f t="shared" ca="1" si="29"/>
        <v xml:space="preserve"> </v>
      </c>
      <c r="BH19" s="40" t="str">
        <f t="shared" ca="1" si="29"/>
        <v xml:space="preserve"> </v>
      </c>
      <c r="BI19" s="40" t="str">
        <f t="shared" ca="1" si="29"/>
        <v xml:space="preserve"> </v>
      </c>
      <c r="BJ19" s="40" t="str">
        <f t="shared" ca="1" si="29"/>
        <v xml:space="preserve"> </v>
      </c>
      <c r="BK19" s="40" t="str">
        <f t="shared" ca="1" si="29"/>
        <v xml:space="preserve"> </v>
      </c>
      <c r="BL19" s="40" t="str">
        <f t="shared" ca="1" si="29"/>
        <v xml:space="preserve"> </v>
      </c>
      <c r="BM19" s="40" t="str">
        <f t="shared" ca="1" si="29"/>
        <v xml:space="preserve"> </v>
      </c>
      <c r="BN19" s="40" t="str">
        <f t="shared" ca="1" si="29"/>
        <v xml:space="preserve"> </v>
      </c>
      <c r="BO19" s="40" t="str">
        <f t="shared" ca="1" si="29"/>
        <v xml:space="preserve"> </v>
      </c>
      <c r="BP19" s="40" t="str">
        <f t="shared" ref="BP19:CX19" ca="1" si="30" xml:space="preserve"> IF(BP18=" ", " ", IF(BP18&lt;2.99, "D", IF(BP18&lt;4.49, "C",IF(BP18&lt;5.99, "B","A" ))))</f>
        <v xml:space="preserve"> </v>
      </c>
      <c r="BQ19" s="40" t="str">
        <f t="shared" ca="1" si="30"/>
        <v xml:space="preserve"> </v>
      </c>
      <c r="BR19" s="40" t="str">
        <f t="shared" ca="1" si="30"/>
        <v xml:space="preserve"> </v>
      </c>
      <c r="BS19" s="40" t="str">
        <f t="shared" ca="1" si="30"/>
        <v xml:space="preserve"> </v>
      </c>
      <c r="BT19" s="40" t="str">
        <f t="shared" ca="1" si="30"/>
        <v xml:space="preserve"> </v>
      </c>
      <c r="BU19" s="40" t="str">
        <f t="shared" ca="1" si="30"/>
        <v xml:space="preserve"> </v>
      </c>
      <c r="BV19" s="40" t="str">
        <f t="shared" ca="1" si="30"/>
        <v xml:space="preserve"> </v>
      </c>
      <c r="BW19" s="40" t="str">
        <f t="shared" ca="1" si="30"/>
        <v xml:space="preserve"> </v>
      </c>
      <c r="BX19" s="40" t="str">
        <f t="shared" ca="1" si="30"/>
        <v xml:space="preserve"> </v>
      </c>
      <c r="BY19" s="40" t="str">
        <f t="shared" ca="1" si="30"/>
        <v xml:space="preserve"> </v>
      </c>
      <c r="BZ19" s="40" t="str">
        <f t="shared" ca="1" si="30"/>
        <v xml:space="preserve"> </v>
      </c>
      <c r="CA19" s="40" t="str">
        <f t="shared" ca="1" si="30"/>
        <v xml:space="preserve"> </v>
      </c>
      <c r="CB19" s="40" t="str">
        <f t="shared" ca="1" si="30"/>
        <v xml:space="preserve"> </v>
      </c>
      <c r="CC19" s="40" t="str">
        <f t="shared" ca="1" si="30"/>
        <v xml:space="preserve"> </v>
      </c>
      <c r="CD19" s="40" t="str">
        <f t="shared" ca="1" si="30"/>
        <v xml:space="preserve"> </v>
      </c>
      <c r="CE19" s="40" t="str">
        <f t="shared" ca="1" si="30"/>
        <v xml:space="preserve"> </v>
      </c>
      <c r="CF19" s="40" t="str">
        <f t="shared" ca="1" si="30"/>
        <v xml:space="preserve"> </v>
      </c>
      <c r="CG19" s="40" t="str">
        <f t="shared" ca="1" si="30"/>
        <v xml:space="preserve"> </v>
      </c>
      <c r="CH19" s="40" t="str">
        <f t="shared" ca="1" si="30"/>
        <v xml:space="preserve"> </v>
      </c>
      <c r="CI19" s="40" t="str">
        <f t="shared" ca="1" si="30"/>
        <v xml:space="preserve"> </v>
      </c>
      <c r="CJ19" s="40" t="str">
        <f t="shared" ca="1" si="30"/>
        <v xml:space="preserve"> </v>
      </c>
      <c r="CK19" s="40" t="str">
        <f t="shared" ca="1" si="30"/>
        <v xml:space="preserve"> </v>
      </c>
      <c r="CL19" s="40" t="str">
        <f t="shared" ca="1" si="30"/>
        <v xml:space="preserve"> </v>
      </c>
      <c r="CM19" s="40" t="str">
        <f t="shared" ca="1" si="30"/>
        <v xml:space="preserve"> </v>
      </c>
      <c r="CN19" s="40" t="str">
        <f t="shared" ca="1" si="30"/>
        <v xml:space="preserve"> </v>
      </c>
      <c r="CO19" s="40" t="str">
        <f t="shared" ca="1" si="30"/>
        <v xml:space="preserve"> </v>
      </c>
      <c r="CP19" s="40" t="str">
        <f t="shared" ca="1" si="30"/>
        <v xml:space="preserve"> </v>
      </c>
      <c r="CQ19" s="40" t="str">
        <f t="shared" ca="1" si="30"/>
        <v xml:space="preserve"> </v>
      </c>
      <c r="CR19" s="40" t="str">
        <f t="shared" ca="1" si="30"/>
        <v xml:space="preserve"> </v>
      </c>
      <c r="CS19" s="40" t="str">
        <f t="shared" ca="1" si="30"/>
        <v xml:space="preserve"> </v>
      </c>
      <c r="CT19" s="40" t="str">
        <f t="shared" ca="1" si="30"/>
        <v xml:space="preserve"> </v>
      </c>
      <c r="CU19" s="40" t="str">
        <f t="shared" ca="1" si="30"/>
        <v xml:space="preserve"> </v>
      </c>
      <c r="CV19" s="40" t="str">
        <f t="shared" ca="1" si="30"/>
        <v xml:space="preserve"> </v>
      </c>
      <c r="CW19" s="40" t="str">
        <f t="shared" ca="1" si="30"/>
        <v xml:space="preserve"> </v>
      </c>
      <c r="CX19" s="40" t="str">
        <f t="shared" ca="1" si="30"/>
        <v xml:space="preserve"> </v>
      </c>
      <c r="CY19" s="41" t="str">
        <f ca="1" xml:space="preserve"> IF(CY18=" ", " ", IF(CY18&lt;2.99, "D", IF(CY18&lt;4.49, "C",IF(CY18&lt;5.99, "B","A" ))))</f>
        <v xml:space="preserve"> </v>
      </c>
    </row>
  </sheetData>
  <sheetProtection sheet="1" objects="1" scenarios="1"/>
  <mergeCells count="1">
    <mergeCell ref="D3:F3"/>
  </mergeCells>
  <pageMargins left="0.7" right="1.5" top="0.78740157499999996" bottom="0.78740157499999996" header="0.3" footer="0.3"/>
  <pageSetup paperSize="9" orientation="portrait" r:id="rId1"/>
  <headerFooter>
    <oddHeader>&amp;R&amp;"FS Albert,Standard"&amp;9&amp;K636904NACHHALTIGE TOURISMUSANGEBOTE</oddHeader>
    <oddFooter>&amp;L&amp;"FS Albert,Standard"&amp;9&amp;K636904© Hochschule Luzern 2016</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ReadMe</vt:lpstr>
      <vt:lpstr>Anleitung</vt:lpstr>
      <vt:lpstr>Angebot Vorlage</vt:lpstr>
      <vt:lpstr>Angebot 1</vt:lpstr>
      <vt:lpstr>Version UZ</vt:lpstr>
      <vt:lpstr>Hilfsblatt Cockpit</vt:lpstr>
      <vt:lpstr>'Angebot Vorlage'!Druckbereich</vt:lpstr>
      <vt:lpstr>Anleitung!Druckbereich</vt:lpstr>
      <vt:lpstr>ReadMe!Druckbereich</vt:lpstr>
      <vt:lpstr>'Version UZ'!Druckbereich</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Fabian HSLU W</dc:creator>
  <cp:lastModifiedBy>Babsi</cp:lastModifiedBy>
  <cp:lastPrinted>2021-07-10T07:26:27Z</cp:lastPrinted>
  <dcterms:created xsi:type="dcterms:W3CDTF">2014-04-22T09:44:17Z</dcterms:created>
  <dcterms:modified xsi:type="dcterms:W3CDTF">2021-07-10T07:26:49Z</dcterms:modified>
</cp:coreProperties>
</file>